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23760" windowHeight="4590" tabRatio="389" activeTab="0"/>
  </bookViews>
  <sheets>
    <sheet name="Κενά BRAILLE &amp; ΣΜΕΑΕ" sheetId="1" r:id="rId1"/>
    <sheet name="Κενά Τ.Ε. ΕΑΕ" sheetId="2" r:id="rId2"/>
  </sheets>
  <definedNames/>
  <calcPr fullCalcOnLoad="1"/>
</workbook>
</file>

<file path=xl/sharedStrings.xml><?xml version="1.0" encoding="utf-8"?>
<sst xmlns="http://schemas.openxmlformats.org/spreadsheetml/2006/main" count="433" uniqueCount="155">
  <si>
    <t>ΣΧΟΛΙΚΗ ΜΟΝΑΔΑ</t>
  </si>
  <si>
    <t>ΠΕ01</t>
  </si>
  <si>
    <t>ΠΕ02</t>
  </si>
  <si>
    <t>ΠΕ03</t>
  </si>
  <si>
    <t>ΠΕ04.01</t>
  </si>
  <si>
    <t>ΠΕ04.02</t>
  </si>
  <si>
    <t>ΠΕ04.03</t>
  </si>
  <si>
    <t>ΠΕ04.04</t>
  </si>
  <si>
    <t>ΠΕ04.05</t>
  </si>
  <si>
    <t>ΠΕ05</t>
  </si>
  <si>
    <t>ΠΕ06</t>
  </si>
  <si>
    <t>ΠΕ07</t>
  </si>
  <si>
    <t>ΠΕ08</t>
  </si>
  <si>
    <t>ΠΕ11</t>
  </si>
  <si>
    <t>ΠΕ33</t>
  </si>
  <si>
    <t>ΠΕ34</t>
  </si>
  <si>
    <t>ΠΕ40</t>
  </si>
  <si>
    <t>ΠΕ60</t>
  </si>
  <si>
    <t>ΠΕ61</t>
  </si>
  <si>
    <t>ΠΕ70</t>
  </si>
  <si>
    <t>ΠΕ71</t>
  </si>
  <si>
    <t>ΠΕ73</t>
  </si>
  <si>
    <t>ΠΕ78</t>
  </si>
  <si>
    <t>ΠΕ79.01</t>
  </si>
  <si>
    <t>ΠΕ79.02</t>
  </si>
  <si>
    <t>ΠΕ80</t>
  </si>
  <si>
    <t>ΠΕ81</t>
  </si>
  <si>
    <t>ΠΕ82</t>
  </si>
  <si>
    <t>ΠΕ83</t>
  </si>
  <si>
    <t>ΠΕ84</t>
  </si>
  <si>
    <t>ΠΕ85</t>
  </si>
  <si>
    <t>ΠΕ86</t>
  </si>
  <si>
    <t>ΠΕ87.01</t>
  </si>
  <si>
    <t>ΠΕ87.02</t>
  </si>
  <si>
    <t>ΠΕ87.03</t>
  </si>
  <si>
    <t>ΠΕ87.04</t>
  </si>
  <si>
    <t>ΠΕ87.05</t>
  </si>
  <si>
    <t>ΠΕ87.06</t>
  </si>
  <si>
    <t>ΠΕ87.07</t>
  </si>
  <si>
    <t>ΠΕ87.08</t>
  </si>
  <si>
    <t>ΠΕ87.09</t>
  </si>
  <si>
    <t>ΠΕ87.10</t>
  </si>
  <si>
    <t>ΠΕ88.01</t>
  </si>
  <si>
    <t>ΠΕ88.02</t>
  </si>
  <si>
    <t>ΠΕ88.03</t>
  </si>
  <si>
    <t>ΠΕ88.04</t>
  </si>
  <si>
    <t>ΠΕ88.05</t>
  </si>
  <si>
    <t>ΠΕ89.01</t>
  </si>
  <si>
    <t>ΠΕ89.02</t>
  </si>
  <si>
    <t>ΠΕ90</t>
  </si>
  <si>
    <t>ΠΕ91.01</t>
  </si>
  <si>
    <t>ΠΕ91.02</t>
  </si>
  <si>
    <t>ΤΕ01.04</t>
  </si>
  <si>
    <t>ΤΕ01.06</t>
  </si>
  <si>
    <t>ΤΕ01.07</t>
  </si>
  <si>
    <t>ΤΕ01.13</t>
  </si>
  <si>
    <t>ΤΕ01.19</t>
  </si>
  <si>
    <t>ΤΕ01.20</t>
  </si>
  <si>
    <t>ΤΕ01.25</t>
  </si>
  <si>
    <t>ΤΕ01.26</t>
  </si>
  <si>
    <t>ΤΕ01.29</t>
  </si>
  <si>
    <t>ΤΕ01.30</t>
  </si>
  <si>
    <t>ΤΕ01.31</t>
  </si>
  <si>
    <t>ΤΕ02.01</t>
  </si>
  <si>
    <t>ΤΕ02.02</t>
  </si>
  <si>
    <t>ΤΕ02.03</t>
  </si>
  <si>
    <t>ΤΕ02.04</t>
  </si>
  <si>
    <t>ΤΕ02.05</t>
  </si>
  <si>
    <t>ΤΕ02.06</t>
  </si>
  <si>
    <t>ΤΕ02.07</t>
  </si>
  <si>
    <t>ΤΕ16</t>
  </si>
  <si>
    <t>ΔΕ01.05</t>
  </si>
  <si>
    <t>ΔΕ01.13</t>
  </si>
  <si>
    <t>ΔΕ01.14</t>
  </si>
  <si>
    <t>ΔΕ01.15</t>
  </si>
  <si>
    <t>ΔΕ01.17</t>
  </si>
  <si>
    <t>ΔΕ02.01</t>
  </si>
  <si>
    <t>ΔΕ02.02</t>
  </si>
  <si>
    <t>ΕΕΠ ΠΕ21</t>
  </si>
  <si>
    <t>ΕΕΠ ΠΕ22</t>
  </si>
  <si>
    <t>ΕΕΠ ΠΕ23</t>
  </si>
  <si>
    <t>ΕΕΠ ΠΕ24</t>
  </si>
  <si>
    <t>ΕΕΠ ΠΕ25</t>
  </si>
  <si>
    <t>ΕΕΠ ΠΕ28</t>
  </si>
  <si>
    <t>ΕΕΠ ΠΕ29</t>
  </si>
  <si>
    <t>ΕΕΠ ΠΕ30</t>
  </si>
  <si>
    <t>ΕΕΠ ΠΕ31</t>
  </si>
  <si>
    <t>ΕΕΠ ΠΕ35</t>
  </si>
  <si>
    <t>ΕΕΠ ΠΕ36</t>
  </si>
  <si>
    <t>ΕΒΠ ΔΕ01</t>
  </si>
  <si>
    <t>3ο Γυμνάσιο Νέας Σμύρνης-Κεντρικό</t>
  </si>
  <si>
    <t>Γ/ΣΙΟ</t>
  </si>
  <si>
    <t>2ο ΓΥΜΝΑΣΙΟ ΑΡΓΥΡΟΥΠΟΛΗΣ</t>
  </si>
  <si>
    <t>ΑΡΓΥΡΟΥΠΟΛΗ</t>
  </si>
  <si>
    <t>4o Γ/ΣΙΟ ΑΛΙΜΟΥ</t>
  </si>
  <si>
    <t>ΑΛΙΜΟΣ</t>
  </si>
  <si>
    <t>ΑΓ. ΔΗΜΗΤΡΙΟΣ</t>
  </si>
  <si>
    <t>2ο ΓΥΜΝΑΣΙΟ ΑΛΙΜΟΥ</t>
  </si>
  <si>
    <t>1ο ΓΥΜΝΑΣΙΟ ΕΛΛΗΝΙΚΟΥ</t>
  </si>
  <si>
    <t>6ο ΓΥΜΝΑΣΙΟ ΚΑΛΛΙΘΕΑΣ</t>
  </si>
  <si>
    <t>ΚΑΛΛΙΘΕΑ</t>
  </si>
  <si>
    <t>1ο Γ/σιο Γλυφάδας</t>
  </si>
  <si>
    <t>1ο Γυμνάσιο Μοσχάτου</t>
  </si>
  <si>
    <t>3ο Γ/σιο Αλίμου</t>
  </si>
  <si>
    <t>ΝΟΗΜΑΤΙΚΗ</t>
  </si>
  <si>
    <t>7ο ΓΥΜΝΑΣΙΟ ΝΕΑΣ ΣΜΥΡΝΗΣ</t>
  </si>
  <si>
    <t>BRAILLE</t>
  </si>
  <si>
    <t>Εν.Ε.Ε.Γυ-Λ</t>
  </si>
  <si>
    <t>1ο ΓΥΜΝΑΣΙΟ Ν.ΣΜΥΡΝΗΣ</t>
  </si>
  <si>
    <t>ΜΟΥΣΙΚΟ ΓΥΜΝΑΣΙΟ ΑΛΙΜΟΥ ΜΕ Λ.Τ.</t>
  </si>
  <si>
    <t>ΕΝ.Ε.Ε.ΓΥ.-Λ. ΑΓ. ΔΗΜΗΤΡΙΟΥ</t>
  </si>
  <si>
    <t>2ο ΓΥΜΝΑΣΙΟ Ν.ΜΣΥΡΝΗΣ "ΟΜΗΡΕΙΟ"</t>
  </si>
  <si>
    <t>3 ΓΥΜΝΑΣΙΟ ΑΓΙΟΥ ΔΗΜΗΤΡΙΟΥ</t>
  </si>
  <si>
    <t>6ο Γυμνάσιο Νέας Σμύρνης</t>
  </si>
  <si>
    <t>5ο Γ/σιο Ν.Σμύρνης</t>
  </si>
  <si>
    <t>3ο Γυμνάσιο Αργυρούπολης</t>
  </si>
  <si>
    <t xml:space="preserve">1ο Ημερήσιο  Γυμνάσιο Αγίου Δημητρίου </t>
  </si>
  <si>
    <t>2ο Γ/σιο Ελληνικού</t>
  </si>
  <si>
    <t>7ο ΓΥΜΝΑΣΙΟ ΚΑΛΛΙΘΕΑΣ</t>
  </si>
  <si>
    <t>5ο Γ/σιο Αλίμου</t>
  </si>
  <si>
    <t>13ο ΓΥΜΝΑΣΙΟ ΚΑΛΛΙΘΕΑΣ</t>
  </si>
  <si>
    <t>4ο Γ/σιο Αργυρούπολης</t>
  </si>
  <si>
    <t>3ο Γυμνάσιο Π Φαλήρου</t>
  </si>
  <si>
    <t>10ο Γυμνάσιο Καλλιθέας</t>
  </si>
  <si>
    <t>2ο ΓΥΜΝΑΣΙΟ Π. ΦΑΛΗΡΟΥ</t>
  </si>
  <si>
    <t>Ε.Ε.Ε.ΕΚ. ΚΑΛΛΙΘΕΑΣ</t>
  </si>
  <si>
    <t>ΕΕΕΕΚ</t>
  </si>
  <si>
    <t>5ο Γυμνάσιο Αγ. Δημητρίου</t>
  </si>
  <si>
    <t>ΤΥΠΟΣ
ΕΙΔΙΚΗΣ
ΑΝΑΓΚΗΣ</t>
  </si>
  <si>
    <t>ΤΥΠΟΣ
ΣΧΟΛΙΚΗΣ
ΜΟΝΑΔΑΣ</t>
  </si>
  <si>
    <t>ΔΗΜΟΤΙΚΗ
ΕΝΟΤΗΤΑ</t>
  </si>
  <si>
    <t>ΕΙΔΙΚΟ ΛΥΚΕΙΟ (ΕΑΕ)
ΚΩΦΩΝ ΚΑΙ ΒΑΡΗΚΟΩΝ
ΑΡΓΥΡΟΥΠΟΛΗΣ (0551882)</t>
  </si>
  <si>
    <t>ΣΜΕΑΕ</t>
  </si>
  <si>
    <t>ΕΙΔΙΚΟ
ΛΥΚΕΙΟ</t>
  </si>
  <si>
    <t>ΜΟΥΣΙΚΟ
ΣΧΟΛΕΙΟ</t>
  </si>
  <si>
    <t>ΠΛΗΡΟΥΣ</t>
  </si>
  <si>
    <t>ΜΕΙΩΜΕΝΟΥ</t>
  </si>
  <si>
    <t>9ο Γ/σιο Καλλιθέας</t>
  </si>
  <si>
    <t>Ε.Ε.Ε.ΕΚ. ΑΓΙΟΥ ΔΗΜΗΤΡΙΟΥ</t>
  </si>
  <si>
    <t>4ο Γυμνάσιο Παλαιού Φαλήρου</t>
  </si>
  <si>
    <t>Διορισμοί</t>
  </si>
  <si>
    <t>Τελικά
κενά</t>
  </si>
  <si>
    <t>2o Γ/σιο Αγ. Δημητριου</t>
  </si>
  <si>
    <t>Κενά ειδικής αγωγής</t>
  </si>
  <si>
    <t>ΑΠΩ</t>
  </si>
  <si>
    <t>ΑΜΩ</t>
  </si>
  <si>
    <t>ΠΕ04</t>
  </si>
  <si>
    <t>ΕΙΔΙΚΟ ΓΥΜΝΑΣΙΟ ΚΩΦΩΝ ΚΑΙ ΒΑΡΗΚΟΩΝ ΑΡΓΥΡΟΥΠΟΛΗΣ</t>
  </si>
  <si>
    <t>ΕΙΔΙΚΟ ΓΥΜΝΑΣΙΟ</t>
  </si>
  <si>
    <t>ΓΕΛ</t>
  </si>
  <si>
    <t>2ο ΓΕΛ ΚΑΛΛΙΘΕΑΣ (ΠΕ02)</t>
  </si>
  <si>
    <t>2o Γ/σιο Καλλιθέας (ΠΕ02, ΠΕ03)</t>
  </si>
  <si>
    <t>ΩΡΕΣ</t>
  </si>
  <si>
    <t>ΤΜΗΜΑΤΑ ΕΝΤΑΞΗΣ ΕΙΔΙΚΗΣ ΑΓΩΓΗΣ</t>
  </si>
  <si>
    <t>ΤΜΗΜΑΤΑ ΕΝΤΑΞΗΣ BRAILLE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</si>
</sst>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5">
    <xf numFmtId="0" fontId="0" fillId="0" borderId="0" xfId="0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 wrapText="1"/>
    </xf>
    <xf numFmtId="2" fontId="18" fillId="0" borderId="0" xfId="0" applyNumberFormat="1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textRotation="90"/>
    </xf>
    <xf numFmtId="0" fontId="18" fillId="0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8" fillId="36" borderId="1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textRotation="90"/>
    </xf>
    <xf numFmtId="0" fontId="39" fillId="33" borderId="10" xfId="0" applyFont="1" applyFill="1" applyBorder="1" applyAlignment="1">
      <alignment vertical="center"/>
    </xf>
    <xf numFmtId="0" fontId="39" fillId="35" borderId="10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34" borderId="10" xfId="0" applyFont="1" applyFill="1" applyBorder="1" applyAlignment="1">
      <alignment vertical="center"/>
    </xf>
    <xf numFmtId="0" fontId="39" fillId="36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4"/>
  <sheetViews>
    <sheetView tabSelected="1" zoomScalePageLayoutView="0" workbookViewId="0" topLeftCell="A1">
      <selection activeCell="A1" sqref="A1:B1"/>
    </sheetView>
  </sheetViews>
  <sheetFormatPr defaultColWidth="28.421875" defaultRowHeight="12.75"/>
  <cols>
    <col min="1" max="1" width="28.28125" style="3" bestFit="1" customWidth="1"/>
    <col min="2" max="2" width="10.7109375" style="3" bestFit="1" customWidth="1"/>
    <col min="3" max="3" width="8.00390625" style="3" bestFit="1" customWidth="1"/>
    <col min="4" max="4" width="12.00390625" style="3" bestFit="1" customWidth="1"/>
    <col min="5" max="5" width="4.421875" style="3" bestFit="1" customWidth="1"/>
    <col min="6" max="8" width="5.28125" style="3" bestFit="1" customWidth="1"/>
    <col min="9" max="12" width="4.421875" style="3" bestFit="1" customWidth="1"/>
    <col min="13" max="13" width="4.00390625" style="3" bestFit="1" customWidth="1"/>
    <col min="14" max="17" width="4.421875" style="3" bestFit="1" customWidth="1"/>
    <col min="18" max="25" width="4.00390625" style="3" bestFit="1" customWidth="1"/>
    <col min="26" max="27" width="4.421875" style="3" bestFit="1" customWidth="1"/>
    <col min="28" max="28" width="4.00390625" style="3" bestFit="1" customWidth="1"/>
    <col min="29" max="29" width="4.421875" style="3" bestFit="1" customWidth="1"/>
    <col min="30" max="30" width="4.00390625" style="3" bestFit="1" customWidth="1"/>
    <col min="31" max="31" width="4.421875" style="3" bestFit="1" customWidth="1"/>
    <col min="32" max="34" width="4.00390625" style="3" bestFit="1" customWidth="1"/>
    <col min="35" max="35" width="4.421875" style="3" bestFit="1" customWidth="1"/>
    <col min="36" max="45" width="4.00390625" style="3" bestFit="1" customWidth="1"/>
    <col min="46" max="47" width="4.421875" style="3" bestFit="1" customWidth="1"/>
    <col min="48" max="48" width="4.00390625" style="3" bestFit="1" customWidth="1"/>
    <col min="49" max="52" width="4.421875" style="3" bestFit="1" customWidth="1"/>
    <col min="53" max="82" width="4.00390625" style="3" bestFit="1" customWidth="1"/>
    <col min="83" max="85" width="4.421875" style="3" bestFit="1" customWidth="1"/>
    <col min="86" max="86" width="4.00390625" style="3" bestFit="1" customWidth="1"/>
    <col min="87" max="91" width="4.421875" style="3" bestFit="1" customWidth="1"/>
    <col min="92" max="93" width="4.00390625" style="3" bestFit="1" customWidth="1"/>
    <col min="94" max="94" width="5.28125" style="3" bestFit="1" customWidth="1"/>
    <col min="95" max="16384" width="28.421875" style="3" customWidth="1"/>
  </cols>
  <sheetData>
    <row r="1" spans="1:2" ht="15.75">
      <c r="A1" s="40" t="s">
        <v>154</v>
      </c>
      <c r="B1" s="40"/>
    </row>
    <row r="2" spans="1:94" s="10" customFormat="1" ht="37.5">
      <c r="A2" s="7" t="s">
        <v>0</v>
      </c>
      <c r="B2" s="8" t="s">
        <v>128</v>
      </c>
      <c r="C2" s="8" t="s">
        <v>129</v>
      </c>
      <c r="D2" s="8" t="s">
        <v>130</v>
      </c>
      <c r="E2" s="9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9" t="s">
        <v>15</v>
      </c>
      <c r="T2" s="9" t="s">
        <v>16</v>
      </c>
      <c r="U2" s="9" t="s">
        <v>17</v>
      </c>
      <c r="V2" s="9" t="s">
        <v>18</v>
      </c>
      <c r="W2" s="9" t="s">
        <v>19</v>
      </c>
      <c r="X2" s="9" t="s">
        <v>20</v>
      </c>
      <c r="Y2" s="9" t="s">
        <v>21</v>
      </c>
      <c r="Z2" s="9" t="s">
        <v>22</v>
      </c>
      <c r="AA2" s="9" t="s">
        <v>23</v>
      </c>
      <c r="AB2" s="9" t="s">
        <v>24</v>
      </c>
      <c r="AC2" s="9" t="s">
        <v>25</v>
      </c>
      <c r="AD2" s="9" t="s">
        <v>26</v>
      </c>
      <c r="AE2" s="9" t="s">
        <v>27</v>
      </c>
      <c r="AF2" s="9" t="s">
        <v>28</v>
      </c>
      <c r="AG2" s="9" t="s">
        <v>29</v>
      </c>
      <c r="AH2" s="9" t="s">
        <v>30</v>
      </c>
      <c r="AI2" s="9" t="s">
        <v>31</v>
      </c>
      <c r="AJ2" s="9" t="s">
        <v>32</v>
      </c>
      <c r="AK2" s="9" t="s">
        <v>33</v>
      </c>
      <c r="AL2" s="9" t="s">
        <v>34</v>
      </c>
      <c r="AM2" s="9" t="s">
        <v>35</v>
      </c>
      <c r="AN2" s="9" t="s">
        <v>36</v>
      </c>
      <c r="AO2" s="9" t="s">
        <v>37</v>
      </c>
      <c r="AP2" s="9" t="s">
        <v>38</v>
      </c>
      <c r="AQ2" s="9" t="s">
        <v>39</v>
      </c>
      <c r="AR2" s="9" t="s">
        <v>40</v>
      </c>
      <c r="AS2" s="9" t="s">
        <v>41</v>
      </c>
      <c r="AT2" s="9" t="s">
        <v>42</v>
      </c>
      <c r="AU2" s="9" t="s">
        <v>43</v>
      </c>
      <c r="AV2" s="9" t="s">
        <v>44</v>
      </c>
      <c r="AW2" s="9" t="s">
        <v>45</v>
      </c>
      <c r="AX2" s="9" t="s">
        <v>46</v>
      </c>
      <c r="AY2" s="9" t="s">
        <v>47</v>
      </c>
      <c r="AZ2" s="9" t="s">
        <v>48</v>
      </c>
      <c r="BA2" s="9" t="s">
        <v>49</v>
      </c>
      <c r="BB2" s="9" t="s">
        <v>50</v>
      </c>
      <c r="BC2" s="9" t="s">
        <v>51</v>
      </c>
      <c r="BD2" s="9" t="s">
        <v>51</v>
      </c>
      <c r="BE2" s="9" t="s">
        <v>52</v>
      </c>
      <c r="BF2" s="9" t="s">
        <v>53</v>
      </c>
      <c r="BG2" s="9" t="s">
        <v>54</v>
      </c>
      <c r="BH2" s="9" t="s">
        <v>55</v>
      </c>
      <c r="BI2" s="9" t="s">
        <v>56</v>
      </c>
      <c r="BJ2" s="9" t="s">
        <v>57</v>
      </c>
      <c r="BK2" s="9" t="s">
        <v>58</v>
      </c>
      <c r="BL2" s="9" t="s">
        <v>59</v>
      </c>
      <c r="BM2" s="9" t="s">
        <v>60</v>
      </c>
      <c r="BN2" s="9" t="s">
        <v>61</v>
      </c>
      <c r="BO2" s="9" t="s">
        <v>62</v>
      </c>
      <c r="BP2" s="9" t="s">
        <v>63</v>
      </c>
      <c r="BQ2" s="9" t="s">
        <v>64</v>
      </c>
      <c r="BR2" s="9" t="s">
        <v>65</v>
      </c>
      <c r="BS2" s="9" t="s">
        <v>66</v>
      </c>
      <c r="BT2" s="9" t="s">
        <v>67</v>
      </c>
      <c r="BU2" s="9" t="s">
        <v>68</v>
      </c>
      <c r="BV2" s="9" t="s">
        <v>69</v>
      </c>
      <c r="BW2" s="9" t="s">
        <v>70</v>
      </c>
      <c r="BX2" s="9" t="s">
        <v>71</v>
      </c>
      <c r="BY2" s="9" t="s">
        <v>72</v>
      </c>
      <c r="BZ2" s="9" t="s">
        <v>73</v>
      </c>
      <c r="CA2" s="9" t="s">
        <v>74</v>
      </c>
      <c r="CB2" s="9" t="s">
        <v>75</v>
      </c>
      <c r="CC2" s="9" t="s">
        <v>76</v>
      </c>
      <c r="CD2" s="9" t="s">
        <v>77</v>
      </c>
      <c r="CE2" s="9" t="s">
        <v>78</v>
      </c>
      <c r="CF2" s="9" t="s">
        <v>79</v>
      </c>
      <c r="CG2" s="9" t="s">
        <v>80</v>
      </c>
      <c r="CH2" s="9" t="s">
        <v>81</v>
      </c>
      <c r="CI2" s="9" t="s">
        <v>82</v>
      </c>
      <c r="CJ2" s="9" t="s">
        <v>83</v>
      </c>
      <c r="CK2" s="9" t="s">
        <v>84</v>
      </c>
      <c r="CL2" s="9" t="s">
        <v>85</v>
      </c>
      <c r="CM2" s="9" t="s">
        <v>86</v>
      </c>
      <c r="CN2" s="9" t="s">
        <v>87</v>
      </c>
      <c r="CO2" s="9" t="s">
        <v>88</v>
      </c>
      <c r="CP2" s="9" t="s">
        <v>89</v>
      </c>
    </row>
    <row r="3" spans="1:94" ht="22.5">
      <c r="A3" s="1" t="s">
        <v>109</v>
      </c>
      <c r="B3" s="1" t="s">
        <v>106</v>
      </c>
      <c r="C3" s="2" t="s">
        <v>134</v>
      </c>
      <c r="D3" s="1" t="s">
        <v>95</v>
      </c>
      <c r="E3" s="1"/>
      <c r="F3" s="1">
        <v>-21</v>
      </c>
      <c r="G3" s="1">
        <v>-21</v>
      </c>
      <c r="H3" s="14">
        <v>-9</v>
      </c>
      <c r="I3" s="14">
        <v>-7</v>
      </c>
      <c r="J3" s="14"/>
      <c r="K3" s="14">
        <v>-8</v>
      </c>
      <c r="L3" s="13">
        <v>-2</v>
      </c>
      <c r="M3" s="1"/>
      <c r="N3" s="1">
        <v>-6</v>
      </c>
      <c r="O3" s="1">
        <v>-4</v>
      </c>
      <c r="P3" s="1"/>
      <c r="Q3" s="1">
        <v>-6</v>
      </c>
      <c r="R3" s="1"/>
      <c r="S3" s="1"/>
      <c r="T3" s="1"/>
      <c r="U3" s="1"/>
      <c r="V3" s="1"/>
      <c r="W3" s="1"/>
      <c r="X3" s="1"/>
      <c r="Y3" s="1"/>
      <c r="Z3" s="1"/>
      <c r="AA3" s="1">
        <v>-23</v>
      </c>
      <c r="AB3" s="1"/>
      <c r="AC3" s="1"/>
      <c r="AD3" s="1"/>
      <c r="AE3" s="1"/>
      <c r="AF3" s="1"/>
      <c r="AG3" s="1"/>
      <c r="AH3" s="1"/>
      <c r="AI3" s="1">
        <v>-2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1.25">
      <c r="A4" s="1" t="s">
        <v>150</v>
      </c>
      <c r="B4" s="1" t="s">
        <v>106</v>
      </c>
      <c r="C4" s="2" t="s">
        <v>149</v>
      </c>
      <c r="D4" s="1" t="s">
        <v>100</v>
      </c>
      <c r="E4" s="1"/>
      <c r="F4" s="1">
        <v>-34</v>
      </c>
      <c r="G4" s="1">
        <v>-10</v>
      </c>
      <c r="H4" s="13">
        <v>-4</v>
      </c>
      <c r="I4" s="13">
        <v>-2</v>
      </c>
      <c r="J4" s="13">
        <v>-2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11.25">
      <c r="A5" s="1" t="s">
        <v>151</v>
      </c>
      <c r="B5" s="1" t="s">
        <v>106</v>
      </c>
      <c r="C5" s="1" t="s">
        <v>91</v>
      </c>
      <c r="D5" s="1" t="s">
        <v>100</v>
      </c>
      <c r="E5" s="1"/>
      <c r="F5" s="1">
        <v>-23</v>
      </c>
      <c r="G5" s="1"/>
      <c r="H5" s="1">
        <v>-23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11.25">
      <c r="A6" s="1"/>
      <c r="B6" s="1"/>
      <c r="C6" s="1"/>
      <c r="D6" s="1"/>
      <c r="E6" s="1"/>
      <c r="F6" s="1">
        <f aca="true" t="shared" si="0" ref="F6:O6">SUM(F3:F5)</f>
        <v>-78</v>
      </c>
      <c r="G6" s="1">
        <f t="shared" si="0"/>
        <v>-31</v>
      </c>
      <c r="H6" s="1">
        <f t="shared" si="0"/>
        <v>-36</v>
      </c>
      <c r="I6" s="1">
        <f t="shared" si="0"/>
        <v>-9</v>
      </c>
      <c r="J6" s="1">
        <f t="shared" si="0"/>
        <v>-2</v>
      </c>
      <c r="K6" s="1">
        <f t="shared" si="0"/>
        <v>-8</v>
      </c>
      <c r="L6" s="1">
        <f t="shared" si="0"/>
        <v>-2</v>
      </c>
      <c r="M6" s="1"/>
      <c r="N6" s="1">
        <f t="shared" si="0"/>
        <v>-6</v>
      </c>
      <c r="O6" s="1">
        <f t="shared" si="0"/>
        <v>-4</v>
      </c>
      <c r="P6" s="1">
        <f>SUM(P3:P5)</f>
        <v>0</v>
      </c>
      <c r="Q6" s="1">
        <f>SUM(Q3:Q5)</f>
        <v>-6</v>
      </c>
      <c r="R6" s="1"/>
      <c r="S6" s="1"/>
      <c r="T6" s="1"/>
      <c r="U6" s="1"/>
      <c r="V6" s="1"/>
      <c r="W6" s="1"/>
      <c r="X6" s="1"/>
      <c r="Y6" s="1"/>
      <c r="Z6" s="1"/>
      <c r="AA6" s="1">
        <f>SUM(AA3:AA5)</f>
        <v>-23</v>
      </c>
      <c r="AB6" s="1"/>
      <c r="AC6" s="1"/>
      <c r="AD6" s="1"/>
      <c r="AE6" s="1"/>
      <c r="AF6" s="1"/>
      <c r="AG6" s="1"/>
      <c r="AH6" s="1"/>
      <c r="AI6" s="1">
        <f>SUM(AI3:AI5)</f>
        <v>-2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1.25">
      <c r="A7" s="1"/>
      <c r="B7" s="1"/>
      <c r="C7" s="1"/>
      <c r="D7" s="1"/>
      <c r="E7" s="4"/>
      <c r="F7" s="4">
        <f>F6/23</f>
        <v>-3.391304347826087</v>
      </c>
      <c r="G7" s="4">
        <f>G6/23</f>
        <v>-1.3478260869565217</v>
      </c>
      <c r="H7" s="4">
        <f>H6/23</f>
        <v>-1.565217391304348</v>
      </c>
      <c r="I7" s="4">
        <f>I6/23</f>
        <v>-0.391304347826087</v>
      </c>
      <c r="J7" s="4">
        <f>J6/23</f>
        <v>-0.08695652173913043</v>
      </c>
      <c r="K7" s="4">
        <f>K6/23</f>
        <v>-0.34782608695652173</v>
      </c>
      <c r="L7" s="4">
        <f>L6/23</f>
        <v>-0.08695652173913043</v>
      </c>
      <c r="M7" s="4"/>
      <c r="N7" s="4">
        <f>N6/23</f>
        <v>-0.2608695652173913</v>
      </c>
      <c r="O7" s="4">
        <f>O6/23</f>
        <v>-0.17391304347826086</v>
      </c>
      <c r="P7" s="4">
        <f>P6/23</f>
        <v>0</v>
      </c>
      <c r="Q7" s="4">
        <f>Q6/23</f>
        <v>-0.2608695652173913</v>
      </c>
      <c r="R7" s="4"/>
      <c r="S7" s="4"/>
      <c r="T7" s="4"/>
      <c r="U7" s="4"/>
      <c r="V7" s="4"/>
      <c r="W7" s="4"/>
      <c r="X7" s="4"/>
      <c r="Y7" s="4"/>
      <c r="Z7" s="4"/>
      <c r="AA7" s="4">
        <f>AA6/23</f>
        <v>-1</v>
      </c>
      <c r="AB7" s="4"/>
      <c r="AC7" s="4"/>
      <c r="AD7" s="4"/>
      <c r="AE7" s="4"/>
      <c r="AF7" s="4"/>
      <c r="AG7" s="4"/>
      <c r="AH7" s="4"/>
      <c r="AI7" s="4">
        <f>AI6/23</f>
        <v>-0.08695652173913043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s="23" customFormat="1" ht="12.75">
      <c r="A8" s="22"/>
      <c r="B8" s="22"/>
      <c r="C8" s="22"/>
      <c r="D8" s="22" t="s">
        <v>135</v>
      </c>
      <c r="E8" s="22"/>
      <c r="F8" s="22">
        <v>3</v>
      </c>
      <c r="G8" s="22">
        <v>1</v>
      </c>
      <c r="H8" s="37">
        <v>2</v>
      </c>
      <c r="I8" s="38"/>
      <c r="J8" s="38"/>
      <c r="K8" s="38"/>
      <c r="L8" s="39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1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</row>
    <row r="9" spans="1:94" s="23" customFormat="1" ht="12.75">
      <c r="A9" s="22"/>
      <c r="B9" s="22"/>
      <c r="C9" s="22"/>
      <c r="D9" s="22" t="s">
        <v>136</v>
      </c>
      <c r="E9" s="22"/>
      <c r="F9" s="22">
        <v>1</v>
      </c>
      <c r="G9" s="22">
        <v>1</v>
      </c>
      <c r="H9" s="37">
        <v>1</v>
      </c>
      <c r="I9" s="38"/>
      <c r="J9" s="38"/>
      <c r="K9" s="38"/>
      <c r="L9" s="39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</row>
    <row r="10" s="20" customFormat="1" ht="11.25"/>
    <row r="11" s="20" customFormat="1" ht="11.25"/>
    <row r="12" s="20" customFormat="1" ht="11.25"/>
    <row r="13" spans="1:2" s="20" customFormat="1" ht="15.75">
      <c r="A13" s="40" t="s">
        <v>132</v>
      </c>
      <c r="B13" s="40"/>
    </row>
    <row r="14" spans="1:94" s="10" customFormat="1" ht="37.5">
      <c r="A14" s="17" t="s">
        <v>0</v>
      </c>
      <c r="B14" s="8" t="s">
        <v>128</v>
      </c>
      <c r="C14" s="8" t="s">
        <v>129</v>
      </c>
      <c r="D14" s="8" t="s">
        <v>130</v>
      </c>
      <c r="E14" s="9" t="s">
        <v>1</v>
      </c>
      <c r="F14" s="9" t="s">
        <v>2</v>
      </c>
      <c r="G14" s="9" t="s">
        <v>3</v>
      </c>
      <c r="H14" s="9" t="s">
        <v>4</v>
      </c>
      <c r="I14" s="9" t="s">
        <v>5</v>
      </c>
      <c r="J14" s="9" t="s">
        <v>6</v>
      </c>
      <c r="K14" s="9" t="s">
        <v>7</v>
      </c>
      <c r="L14" s="9" t="s">
        <v>8</v>
      </c>
      <c r="M14" s="9" t="s">
        <v>9</v>
      </c>
      <c r="N14" s="9" t="s">
        <v>10</v>
      </c>
      <c r="O14" s="9" t="s">
        <v>11</v>
      </c>
      <c r="P14" s="9" t="s">
        <v>12</v>
      </c>
      <c r="Q14" s="9" t="s">
        <v>13</v>
      </c>
      <c r="R14" s="9" t="s">
        <v>14</v>
      </c>
      <c r="S14" s="9" t="s">
        <v>15</v>
      </c>
      <c r="T14" s="9" t="s">
        <v>16</v>
      </c>
      <c r="U14" s="9" t="s">
        <v>17</v>
      </c>
      <c r="V14" s="9" t="s">
        <v>18</v>
      </c>
      <c r="W14" s="9" t="s">
        <v>19</v>
      </c>
      <c r="X14" s="9" t="s">
        <v>20</v>
      </c>
      <c r="Y14" s="9" t="s">
        <v>21</v>
      </c>
      <c r="Z14" s="9" t="s">
        <v>22</v>
      </c>
      <c r="AA14" s="9" t="s">
        <v>23</v>
      </c>
      <c r="AB14" s="9" t="s">
        <v>24</v>
      </c>
      <c r="AC14" s="9" t="s">
        <v>25</v>
      </c>
      <c r="AD14" s="9" t="s">
        <v>26</v>
      </c>
      <c r="AE14" s="9" t="s">
        <v>27</v>
      </c>
      <c r="AF14" s="9" t="s">
        <v>28</v>
      </c>
      <c r="AG14" s="9" t="s">
        <v>29</v>
      </c>
      <c r="AH14" s="9" t="s">
        <v>30</v>
      </c>
      <c r="AI14" s="9" t="s">
        <v>31</v>
      </c>
      <c r="AJ14" s="9" t="s">
        <v>32</v>
      </c>
      <c r="AK14" s="9" t="s">
        <v>33</v>
      </c>
      <c r="AL14" s="9" t="s">
        <v>34</v>
      </c>
      <c r="AM14" s="9" t="s">
        <v>35</v>
      </c>
      <c r="AN14" s="9" t="s">
        <v>36</v>
      </c>
      <c r="AO14" s="9" t="s">
        <v>37</v>
      </c>
      <c r="AP14" s="9" t="s">
        <v>38</v>
      </c>
      <c r="AQ14" s="9" t="s">
        <v>39</v>
      </c>
      <c r="AR14" s="9" t="s">
        <v>40</v>
      </c>
      <c r="AS14" s="9" t="s">
        <v>41</v>
      </c>
      <c r="AT14" s="9" t="s">
        <v>42</v>
      </c>
      <c r="AU14" s="9" t="s">
        <v>43</v>
      </c>
      <c r="AV14" s="9" t="s">
        <v>44</v>
      </c>
      <c r="AW14" s="9" t="s">
        <v>45</v>
      </c>
      <c r="AX14" s="9" t="s">
        <v>46</v>
      </c>
      <c r="AY14" s="9" t="s">
        <v>47</v>
      </c>
      <c r="AZ14" s="9" t="s">
        <v>48</v>
      </c>
      <c r="BA14" s="9" t="s">
        <v>49</v>
      </c>
      <c r="BB14" s="9" t="s">
        <v>50</v>
      </c>
      <c r="BC14" s="9" t="s">
        <v>51</v>
      </c>
      <c r="BD14" s="9" t="s">
        <v>51</v>
      </c>
      <c r="BE14" s="9" t="s">
        <v>52</v>
      </c>
      <c r="BF14" s="9" t="s">
        <v>53</v>
      </c>
      <c r="BG14" s="9" t="s">
        <v>54</v>
      </c>
      <c r="BH14" s="9" t="s">
        <v>55</v>
      </c>
      <c r="BI14" s="9" t="s">
        <v>56</v>
      </c>
      <c r="BJ14" s="9" t="s">
        <v>57</v>
      </c>
      <c r="BK14" s="9" t="s">
        <v>58</v>
      </c>
      <c r="BL14" s="9" t="s">
        <v>59</v>
      </c>
      <c r="BM14" s="9" t="s">
        <v>60</v>
      </c>
      <c r="BN14" s="9" t="s">
        <v>61</v>
      </c>
      <c r="BO14" s="9" t="s">
        <v>62</v>
      </c>
      <c r="BP14" s="9" t="s">
        <v>63</v>
      </c>
      <c r="BQ14" s="9" t="s">
        <v>64</v>
      </c>
      <c r="BR14" s="9" t="s">
        <v>65</v>
      </c>
      <c r="BS14" s="9" t="s">
        <v>66</v>
      </c>
      <c r="BT14" s="9" t="s">
        <v>67</v>
      </c>
      <c r="BU14" s="9" t="s">
        <v>68</v>
      </c>
      <c r="BV14" s="9" t="s">
        <v>69</v>
      </c>
      <c r="BW14" s="9" t="s">
        <v>70</v>
      </c>
      <c r="BX14" s="9" t="s">
        <v>71</v>
      </c>
      <c r="BY14" s="9" t="s">
        <v>72</v>
      </c>
      <c r="BZ14" s="9" t="s">
        <v>73</v>
      </c>
      <c r="CA14" s="9" t="s">
        <v>74</v>
      </c>
      <c r="CB14" s="9" t="s">
        <v>75</v>
      </c>
      <c r="CC14" s="9" t="s">
        <v>76</v>
      </c>
      <c r="CD14" s="9" t="s">
        <v>77</v>
      </c>
      <c r="CE14" s="9" t="s">
        <v>78</v>
      </c>
      <c r="CF14" s="9" t="s">
        <v>79</v>
      </c>
      <c r="CG14" s="9" t="s">
        <v>80</v>
      </c>
      <c r="CH14" s="9" t="s">
        <v>81</v>
      </c>
      <c r="CI14" s="9" t="s">
        <v>82</v>
      </c>
      <c r="CJ14" s="9" t="s">
        <v>83</v>
      </c>
      <c r="CK14" s="9" t="s">
        <v>84</v>
      </c>
      <c r="CL14" s="9" t="s">
        <v>85</v>
      </c>
      <c r="CM14" s="9" t="s">
        <v>86</v>
      </c>
      <c r="CN14" s="9" t="s">
        <v>87</v>
      </c>
      <c r="CO14" s="9" t="s">
        <v>88</v>
      </c>
      <c r="CP14" s="9" t="s">
        <v>89</v>
      </c>
    </row>
    <row r="15" spans="1:94" ht="22.5">
      <c r="A15" s="2" t="s">
        <v>147</v>
      </c>
      <c r="B15" s="1" t="s">
        <v>104</v>
      </c>
      <c r="C15" s="2" t="s">
        <v>148</v>
      </c>
      <c r="D15" s="1" t="s">
        <v>93</v>
      </c>
      <c r="E15" s="1">
        <v>-21</v>
      </c>
      <c r="F15" s="1">
        <v>-21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>
        <v>-15</v>
      </c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>
        <v>-25</v>
      </c>
      <c r="CH15" s="1"/>
      <c r="CI15" s="1">
        <v>-25</v>
      </c>
      <c r="CJ15" s="1"/>
      <c r="CK15" s="1"/>
      <c r="CL15" s="1"/>
      <c r="CM15" s="1"/>
      <c r="CN15" s="1"/>
      <c r="CO15" s="1"/>
      <c r="CP15" s="1"/>
    </row>
    <row r="16" spans="1:94" ht="33.75">
      <c r="A16" s="2" t="s">
        <v>131</v>
      </c>
      <c r="B16" s="1" t="s">
        <v>104</v>
      </c>
      <c r="C16" s="2" t="s">
        <v>133</v>
      </c>
      <c r="D16" s="1" t="s">
        <v>93</v>
      </c>
      <c r="E16" s="1"/>
      <c r="F16" s="1">
        <v>-21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v>-21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>
        <v>-25</v>
      </c>
      <c r="CH16" s="1"/>
      <c r="CI16" s="1"/>
      <c r="CJ16" s="1"/>
      <c r="CK16" s="1"/>
      <c r="CL16" s="1">
        <v>-25</v>
      </c>
      <c r="CM16" s="1">
        <v>-25</v>
      </c>
      <c r="CN16" s="1"/>
      <c r="CO16" s="1"/>
      <c r="CP16" s="1">
        <v>-30</v>
      </c>
    </row>
    <row r="17" spans="1:94" ht="11.25">
      <c r="A17" s="2"/>
      <c r="B17" s="1"/>
      <c r="C17" s="1"/>
      <c r="D17" s="1"/>
      <c r="E17" s="1">
        <f>SUM(E15:E16)</f>
        <v>-21</v>
      </c>
      <c r="F17" s="1">
        <f aca="true" t="shared" si="1" ref="F17:BQ17">SUM(F15:F16)</f>
        <v>-42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  <c r="M17" s="1">
        <f t="shared" si="1"/>
        <v>0</v>
      </c>
      <c r="N17" s="1">
        <f t="shared" si="1"/>
        <v>0</v>
      </c>
      <c r="O17" s="1">
        <f t="shared" si="1"/>
        <v>0</v>
      </c>
      <c r="P17" s="1">
        <f t="shared" si="1"/>
        <v>0</v>
      </c>
      <c r="Q17" s="1">
        <f t="shared" si="1"/>
        <v>-21</v>
      </c>
      <c r="R17" s="1">
        <f t="shared" si="1"/>
        <v>0</v>
      </c>
      <c r="S17" s="1">
        <f t="shared" si="1"/>
        <v>0</v>
      </c>
      <c r="T17" s="1">
        <f t="shared" si="1"/>
        <v>0</v>
      </c>
      <c r="U17" s="1">
        <f t="shared" si="1"/>
        <v>0</v>
      </c>
      <c r="V17" s="1">
        <f t="shared" si="1"/>
        <v>0</v>
      </c>
      <c r="W17" s="1">
        <f t="shared" si="1"/>
        <v>0</v>
      </c>
      <c r="X17" s="1">
        <f t="shared" si="1"/>
        <v>0</v>
      </c>
      <c r="Y17" s="1">
        <f t="shared" si="1"/>
        <v>0</v>
      </c>
      <c r="Z17" s="1">
        <f t="shared" si="1"/>
        <v>0</v>
      </c>
      <c r="AA17" s="1">
        <f t="shared" si="1"/>
        <v>0</v>
      </c>
      <c r="AB17" s="1">
        <f t="shared" si="1"/>
        <v>0</v>
      </c>
      <c r="AC17" s="1">
        <f t="shared" si="1"/>
        <v>0</v>
      </c>
      <c r="AD17" s="1">
        <f t="shared" si="1"/>
        <v>0</v>
      </c>
      <c r="AE17" s="1">
        <f t="shared" si="1"/>
        <v>0</v>
      </c>
      <c r="AF17" s="1">
        <f t="shared" si="1"/>
        <v>0</v>
      </c>
      <c r="AG17" s="1">
        <f t="shared" si="1"/>
        <v>0</v>
      </c>
      <c r="AH17" s="1">
        <f t="shared" si="1"/>
        <v>0</v>
      </c>
      <c r="AI17" s="1">
        <f t="shared" si="1"/>
        <v>0</v>
      </c>
      <c r="AJ17" s="1">
        <f t="shared" si="1"/>
        <v>0</v>
      </c>
      <c r="AK17" s="1">
        <f t="shared" si="1"/>
        <v>0</v>
      </c>
      <c r="AL17" s="1">
        <f t="shared" si="1"/>
        <v>0</v>
      </c>
      <c r="AM17" s="1">
        <f t="shared" si="1"/>
        <v>0</v>
      </c>
      <c r="AN17" s="1">
        <f t="shared" si="1"/>
        <v>0</v>
      </c>
      <c r="AO17" s="1">
        <f t="shared" si="1"/>
        <v>0</v>
      </c>
      <c r="AP17" s="1">
        <f t="shared" si="1"/>
        <v>0</v>
      </c>
      <c r="AQ17" s="1">
        <f t="shared" si="1"/>
        <v>0</v>
      </c>
      <c r="AR17" s="1">
        <f t="shared" si="1"/>
        <v>0</v>
      </c>
      <c r="AS17" s="1">
        <f t="shared" si="1"/>
        <v>0</v>
      </c>
      <c r="AT17" s="1">
        <f t="shared" si="1"/>
        <v>-15</v>
      </c>
      <c r="AU17" s="1">
        <f t="shared" si="1"/>
        <v>0</v>
      </c>
      <c r="AV17" s="1">
        <f t="shared" si="1"/>
        <v>0</v>
      </c>
      <c r="AW17" s="1">
        <f t="shared" si="1"/>
        <v>0</v>
      </c>
      <c r="AX17" s="1">
        <f t="shared" si="1"/>
        <v>0</v>
      </c>
      <c r="AY17" s="1">
        <f t="shared" si="1"/>
        <v>0</v>
      </c>
      <c r="AZ17" s="1">
        <f t="shared" si="1"/>
        <v>0</v>
      </c>
      <c r="BA17" s="1">
        <f t="shared" si="1"/>
        <v>0</v>
      </c>
      <c r="BB17" s="1">
        <f t="shared" si="1"/>
        <v>0</v>
      </c>
      <c r="BC17" s="1">
        <f t="shared" si="1"/>
        <v>0</v>
      </c>
      <c r="BD17" s="1">
        <f t="shared" si="1"/>
        <v>0</v>
      </c>
      <c r="BE17" s="1">
        <f t="shared" si="1"/>
        <v>0</v>
      </c>
      <c r="BF17" s="1">
        <f t="shared" si="1"/>
        <v>0</v>
      </c>
      <c r="BG17" s="1">
        <f t="shared" si="1"/>
        <v>0</v>
      </c>
      <c r="BH17" s="1">
        <f t="shared" si="1"/>
        <v>0</v>
      </c>
      <c r="BI17" s="1">
        <f t="shared" si="1"/>
        <v>0</v>
      </c>
      <c r="BJ17" s="1">
        <f t="shared" si="1"/>
        <v>0</v>
      </c>
      <c r="BK17" s="1">
        <f t="shared" si="1"/>
        <v>0</v>
      </c>
      <c r="BL17" s="1">
        <f t="shared" si="1"/>
        <v>0</v>
      </c>
      <c r="BM17" s="1">
        <f t="shared" si="1"/>
        <v>0</v>
      </c>
      <c r="BN17" s="1">
        <f t="shared" si="1"/>
        <v>0</v>
      </c>
      <c r="BO17" s="1">
        <f t="shared" si="1"/>
        <v>0</v>
      </c>
      <c r="BP17" s="1">
        <f t="shared" si="1"/>
        <v>0</v>
      </c>
      <c r="BQ17" s="1">
        <f t="shared" si="1"/>
        <v>0</v>
      </c>
      <c r="BR17" s="1">
        <f aca="true" t="shared" si="2" ref="BR17:CD17">SUM(BR15:BR16)</f>
        <v>0</v>
      </c>
      <c r="BS17" s="1">
        <f t="shared" si="2"/>
        <v>0</v>
      </c>
      <c r="BT17" s="1">
        <f t="shared" si="2"/>
        <v>0</v>
      </c>
      <c r="BU17" s="1">
        <f t="shared" si="2"/>
        <v>0</v>
      </c>
      <c r="BV17" s="1">
        <f t="shared" si="2"/>
        <v>0</v>
      </c>
      <c r="BW17" s="1">
        <f t="shared" si="2"/>
        <v>0</v>
      </c>
      <c r="BX17" s="1">
        <f t="shared" si="2"/>
        <v>0</v>
      </c>
      <c r="BY17" s="1">
        <f t="shared" si="2"/>
        <v>0</v>
      </c>
      <c r="BZ17" s="1">
        <f t="shared" si="2"/>
        <v>0</v>
      </c>
      <c r="CA17" s="1">
        <f t="shared" si="2"/>
        <v>0</v>
      </c>
      <c r="CB17" s="1">
        <f t="shared" si="2"/>
        <v>0</v>
      </c>
      <c r="CC17" s="1">
        <f t="shared" si="2"/>
        <v>0</v>
      </c>
      <c r="CD17" s="1">
        <f t="shared" si="2"/>
        <v>0</v>
      </c>
      <c r="CE17" s="1">
        <f>SUM(CE15:CE16)</f>
        <v>0</v>
      </c>
      <c r="CF17" s="1">
        <f>SUM(CF15:CF16)</f>
        <v>0</v>
      </c>
      <c r="CG17" s="1">
        <f>SUM(CG15:CG16)</f>
        <v>-50</v>
      </c>
      <c r="CH17" s="1">
        <f aca="true" t="shared" si="3" ref="CH17:CP17">SUM(CH15:CH16)</f>
        <v>0</v>
      </c>
      <c r="CI17" s="1">
        <f t="shared" si="3"/>
        <v>-25</v>
      </c>
      <c r="CJ17" s="1">
        <f t="shared" si="3"/>
        <v>0</v>
      </c>
      <c r="CK17" s="1">
        <f t="shared" si="3"/>
        <v>0</v>
      </c>
      <c r="CL17" s="1">
        <f t="shared" si="3"/>
        <v>-25</v>
      </c>
      <c r="CM17" s="1">
        <f t="shared" si="3"/>
        <v>-25</v>
      </c>
      <c r="CN17" s="1">
        <f t="shared" si="3"/>
        <v>0</v>
      </c>
      <c r="CO17" s="1">
        <f t="shared" si="3"/>
        <v>0</v>
      </c>
      <c r="CP17" s="1">
        <f t="shared" si="3"/>
        <v>-30</v>
      </c>
    </row>
    <row r="18" spans="1:94" s="6" customFormat="1" ht="11.25">
      <c r="A18" s="5"/>
      <c r="B18" s="4"/>
      <c r="C18" s="4"/>
      <c r="D18" s="4"/>
      <c r="E18" s="4">
        <f>E17/23</f>
        <v>-0.9130434782608695</v>
      </c>
      <c r="F18" s="4">
        <f aca="true" t="shared" si="4" ref="F18:BQ18">F17/23</f>
        <v>-1.826086956521739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0</v>
      </c>
      <c r="P18" s="4">
        <f t="shared" si="4"/>
        <v>0</v>
      </c>
      <c r="Q18" s="4">
        <f t="shared" si="4"/>
        <v>-0.9130434782608695</v>
      </c>
      <c r="R18" s="4">
        <f t="shared" si="4"/>
        <v>0</v>
      </c>
      <c r="S18" s="4">
        <f t="shared" si="4"/>
        <v>0</v>
      </c>
      <c r="T18" s="4">
        <f t="shared" si="4"/>
        <v>0</v>
      </c>
      <c r="U18" s="4">
        <f t="shared" si="4"/>
        <v>0</v>
      </c>
      <c r="V18" s="4">
        <f t="shared" si="4"/>
        <v>0</v>
      </c>
      <c r="W18" s="4">
        <f t="shared" si="4"/>
        <v>0</v>
      </c>
      <c r="X18" s="4">
        <f t="shared" si="4"/>
        <v>0</v>
      </c>
      <c r="Y18" s="4">
        <f t="shared" si="4"/>
        <v>0</v>
      </c>
      <c r="Z18" s="4">
        <f t="shared" si="4"/>
        <v>0</v>
      </c>
      <c r="AA18" s="4">
        <f t="shared" si="4"/>
        <v>0</v>
      </c>
      <c r="AB18" s="4">
        <f t="shared" si="4"/>
        <v>0</v>
      </c>
      <c r="AC18" s="4">
        <f t="shared" si="4"/>
        <v>0</v>
      </c>
      <c r="AD18" s="4">
        <f t="shared" si="4"/>
        <v>0</v>
      </c>
      <c r="AE18" s="4">
        <f t="shared" si="4"/>
        <v>0</v>
      </c>
      <c r="AF18" s="4">
        <f t="shared" si="4"/>
        <v>0</v>
      </c>
      <c r="AG18" s="4">
        <f t="shared" si="4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  <c r="AN18" s="4">
        <f t="shared" si="4"/>
        <v>0</v>
      </c>
      <c r="AO18" s="4">
        <f t="shared" si="4"/>
        <v>0</v>
      </c>
      <c r="AP18" s="4">
        <f t="shared" si="4"/>
        <v>0</v>
      </c>
      <c r="AQ18" s="4">
        <f t="shared" si="4"/>
        <v>0</v>
      </c>
      <c r="AR18" s="4">
        <f t="shared" si="4"/>
        <v>0</v>
      </c>
      <c r="AS18" s="4">
        <f t="shared" si="4"/>
        <v>0</v>
      </c>
      <c r="AT18" s="4">
        <f t="shared" si="4"/>
        <v>-0.6521739130434783</v>
      </c>
      <c r="AU18" s="4">
        <f t="shared" si="4"/>
        <v>0</v>
      </c>
      <c r="AV18" s="4">
        <f t="shared" si="4"/>
        <v>0</v>
      </c>
      <c r="AW18" s="4">
        <f t="shared" si="4"/>
        <v>0</v>
      </c>
      <c r="AX18" s="4">
        <f t="shared" si="4"/>
        <v>0</v>
      </c>
      <c r="AY18" s="4">
        <f t="shared" si="4"/>
        <v>0</v>
      </c>
      <c r="AZ18" s="4">
        <f t="shared" si="4"/>
        <v>0</v>
      </c>
      <c r="BA18" s="4">
        <f t="shared" si="4"/>
        <v>0</v>
      </c>
      <c r="BB18" s="4">
        <f t="shared" si="4"/>
        <v>0</v>
      </c>
      <c r="BC18" s="4">
        <f t="shared" si="4"/>
        <v>0</v>
      </c>
      <c r="BD18" s="4">
        <f t="shared" si="4"/>
        <v>0</v>
      </c>
      <c r="BE18" s="4">
        <f t="shared" si="4"/>
        <v>0</v>
      </c>
      <c r="BF18" s="4">
        <f t="shared" si="4"/>
        <v>0</v>
      </c>
      <c r="BG18" s="4">
        <f t="shared" si="4"/>
        <v>0</v>
      </c>
      <c r="BH18" s="4">
        <f t="shared" si="4"/>
        <v>0</v>
      </c>
      <c r="BI18" s="4">
        <f t="shared" si="4"/>
        <v>0</v>
      </c>
      <c r="BJ18" s="4">
        <f t="shared" si="4"/>
        <v>0</v>
      </c>
      <c r="BK18" s="4">
        <f t="shared" si="4"/>
        <v>0</v>
      </c>
      <c r="BL18" s="4">
        <f t="shared" si="4"/>
        <v>0</v>
      </c>
      <c r="BM18" s="4">
        <f t="shared" si="4"/>
        <v>0</v>
      </c>
      <c r="BN18" s="4">
        <f t="shared" si="4"/>
        <v>0</v>
      </c>
      <c r="BO18" s="4">
        <f t="shared" si="4"/>
        <v>0</v>
      </c>
      <c r="BP18" s="4">
        <f t="shared" si="4"/>
        <v>0</v>
      </c>
      <c r="BQ18" s="4">
        <f t="shared" si="4"/>
        <v>0</v>
      </c>
      <c r="BR18" s="4">
        <f aca="true" t="shared" si="5" ref="BR18:CD18">BR17/23</f>
        <v>0</v>
      </c>
      <c r="BS18" s="4">
        <f t="shared" si="5"/>
        <v>0</v>
      </c>
      <c r="BT18" s="4">
        <f t="shared" si="5"/>
        <v>0</v>
      </c>
      <c r="BU18" s="4">
        <f t="shared" si="5"/>
        <v>0</v>
      </c>
      <c r="BV18" s="4">
        <f t="shared" si="5"/>
        <v>0</v>
      </c>
      <c r="BW18" s="4">
        <f t="shared" si="5"/>
        <v>0</v>
      </c>
      <c r="BX18" s="4">
        <f t="shared" si="5"/>
        <v>0</v>
      </c>
      <c r="BY18" s="4">
        <f t="shared" si="5"/>
        <v>0</v>
      </c>
      <c r="BZ18" s="4">
        <f t="shared" si="5"/>
        <v>0</v>
      </c>
      <c r="CA18" s="4">
        <f t="shared" si="5"/>
        <v>0</v>
      </c>
      <c r="CB18" s="4">
        <f t="shared" si="5"/>
        <v>0</v>
      </c>
      <c r="CC18" s="4">
        <f t="shared" si="5"/>
        <v>0</v>
      </c>
      <c r="CD18" s="4">
        <f t="shared" si="5"/>
        <v>0</v>
      </c>
      <c r="CE18" s="4">
        <f>CE17/25</f>
        <v>0</v>
      </c>
      <c r="CF18" s="4">
        <f>CF17/25</f>
        <v>0</v>
      </c>
      <c r="CG18" s="4">
        <f>CG17/25</f>
        <v>-2</v>
      </c>
      <c r="CH18" s="4">
        <f aca="true" t="shared" si="6" ref="CH18:CO18">CH17/25</f>
        <v>0</v>
      </c>
      <c r="CI18" s="4">
        <f t="shared" si="6"/>
        <v>-1</v>
      </c>
      <c r="CJ18" s="4">
        <f t="shared" si="6"/>
        <v>0</v>
      </c>
      <c r="CK18" s="4">
        <f t="shared" si="6"/>
        <v>0</v>
      </c>
      <c r="CL18" s="4">
        <f t="shared" si="6"/>
        <v>-1</v>
      </c>
      <c r="CM18" s="4">
        <f t="shared" si="6"/>
        <v>-1</v>
      </c>
      <c r="CN18" s="4">
        <f t="shared" si="6"/>
        <v>0</v>
      </c>
      <c r="CO18" s="4">
        <f t="shared" si="6"/>
        <v>0</v>
      </c>
      <c r="CP18" s="4">
        <f>CP17/30</f>
        <v>-1</v>
      </c>
    </row>
    <row r="19" spans="1:94" s="23" customFormat="1" ht="12.75">
      <c r="A19" s="24"/>
      <c r="B19" s="22"/>
      <c r="C19" s="22"/>
      <c r="D19" s="22" t="s">
        <v>135</v>
      </c>
      <c r="E19" s="22">
        <v>1</v>
      </c>
      <c r="F19" s="22">
        <v>2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1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>
        <v>2</v>
      </c>
      <c r="CH19" s="22"/>
      <c r="CI19" s="22">
        <v>1</v>
      </c>
      <c r="CJ19" s="22"/>
      <c r="CK19" s="22"/>
      <c r="CL19" s="22">
        <v>1</v>
      </c>
      <c r="CM19" s="22">
        <v>1</v>
      </c>
      <c r="CN19" s="22"/>
      <c r="CO19" s="22"/>
      <c r="CP19" s="22">
        <v>1</v>
      </c>
    </row>
    <row r="20" spans="1:94" s="23" customFormat="1" ht="12.75">
      <c r="A20" s="24"/>
      <c r="B20" s="22"/>
      <c r="C20" s="22"/>
      <c r="D20" s="22" t="s">
        <v>136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>
        <v>1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</row>
    <row r="21" spans="1:94" ht="11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s="10" customFormat="1" ht="37.5">
      <c r="A22" s="7" t="s">
        <v>0</v>
      </c>
      <c r="B22" s="8" t="s">
        <v>128</v>
      </c>
      <c r="C22" s="8" t="s">
        <v>129</v>
      </c>
      <c r="D22" s="8" t="s">
        <v>130</v>
      </c>
      <c r="E22" s="9" t="s">
        <v>1</v>
      </c>
      <c r="F22" s="9" t="s">
        <v>2</v>
      </c>
      <c r="G22" s="9" t="s">
        <v>3</v>
      </c>
      <c r="H22" s="9" t="s">
        <v>4</v>
      </c>
      <c r="I22" s="9" t="s">
        <v>5</v>
      </c>
      <c r="J22" s="9" t="s">
        <v>6</v>
      </c>
      <c r="K22" s="9" t="s">
        <v>7</v>
      </c>
      <c r="L22" s="9" t="s">
        <v>8</v>
      </c>
      <c r="M22" s="9" t="s">
        <v>9</v>
      </c>
      <c r="N22" s="9" t="s">
        <v>10</v>
      </c>
      <c r="O22" s="9" t="s">
        <v>11</v>
      </c>
      <c r="P22" s="9" t="s">
        <v>12</v>
      </c>
      <c r="Q22" s="9" t="s">
        <v>13</v>
      </c>
      <c r="R22" s="9" t="s">
        <v>14</v>
      </c>
      <c r="S22" s="9" t="s">
        <v>15</v>
      </c>
      <c r="T22" s="9" t="s">
        <v>16</v>
      </c>
      <c r="U22" s="9" t="s">
        <v>17</v>
      </c>
      <c r="V22" s="9" t="s">
        <v>18</v>
      </c>
      <c r="W22" s="9" t="s">
        <v>19</v>
      </c>
      <c r="X22" s="9" t="s">
        <v>20</v>
      </c>
      <c r="Y22" s="9" t="s">
        <v>21</v>
      </c>
      <c r="Z22" s="9" t="s">
        <v>22</v>
      </c>
      <c r="AA22" s="9" t="s">
        <v>23</v>
      </c>
      <c r="AB22" s="9" t="s">
        <v>24</v>
      </c>
      <c r="AC22" s="9" t="s">
        <v>25</v>
      </c>
      <c r="AD22" s="9" t="s">
        <v>26</v>
      </c>
      <c r="AE22" s="9" t="s">
        <v>27</v>
      </c>
      <c r="AF22" s="9" t="s">
        <v>28</v>
      </c>
      <c r="AG22" s="9" t="s">
        <v>29</v>
      </c>
      <c r="AH22" s="9" t="s">
        <v>30</v>
      </c>
      <c r="AI22" s="9" t="s">
        <v>31</v>
      </c>
      <c r="AJ22" s="9" t="s">
        <v>32</v>
      </c>
      <c r="AK22" s="9" t="s">
        <v>33</v>
      </c>
      <c r="AL22" s="9" t="s">
        <v>34</v>
      </c>
      <c r="AM22" s="9" t="s">
        <v>35</v>
      </c>
      <c r="AN22" s="9" t="s">
        <v>36</v>
      </c>
      <c r="AO22" s="9" t="s">
        <v>37</v>
      </c>
      <c r="AP22" s="9" t="s">
        <v>38</v>
      </c>
      <c r="AQ22" s="9" t="s">
        <v>39</v>
      </c>
      <c r="AR22" s="9" t="s">
        <v>40</v>
      </c>
      <c r="AS22" s="9" t="s">
        <v>41</v>
      </c>
      <c r="AT22" s="9" t="s">
        <v>42</v>
      </c>
      <c r="AU22" s="9" t="s">
        <v>43</v>
      </c>
      <c r="AV22" s="9" t="s">
        <v>44</v>
      </c>
      <c r="AW22" s="9" t="s">
        <v>45</v>
      </c>
      <c r="AX22" s="9" t="s">
        <v>46</v>
      </c>
      <c r="AY22" s="9" t="s">
        <v>47</v>
      </c>
      <c r="AZ22" s="9" t="s">
        <v>48</v>
      </c>
      <c r="BA22" s="9" t="s">
        <v>49</v>
      </c>
      <c r="BB22" s="9" t="s">
        <v>50</v>
      </c>
      <c r="BC22" s="9" t="s">
        <v>51</v>
      </c>
      <c r="BD22" s="9" t="s">
        <v>51</v>
      </c>
      <c r="BE22" s="9" t="s">
        <v>52</v>
      </c>
      <c r="BF22" s="9" t="s">
        <v>53</v>
      </c>
      <c r="BG22" s="9" t="s">
        <v>54</v>
      </c>
      <c r="BH22" s="9" t="s">
        <v>55</v>
      </c>
      <c r="BI22" s="9" t="s">
        <v>56</v>
      </c>
      <c r="BJ22" s="9" t="s">
        <v>57</v>
      </c>
      <c r="BK22" s="9" t="s">
        <v>58</v>
      </c>
      <c r="BL22" s="9" t="s">
        <v>59</v>
      </c>
      <c r="BM22" s="9" t="s">
        <v>60</v>
      </c>
      <c r="BN22" s="9" t="s">
        <v>61</v>
      </c>
      <c r="BO22" s="9" t="s">
        <v>62</v>
      </c>
      <c r="BP22" s="9" t="s">
        <v>63</v>
      </c>
      <c r="BQ22" s="9" t="s">
        <v>64</v>
      </c>
      <c r="BR22" s="9" t="s">
        <v>65</v>
      </c>
      <c r="BS22" s="9" t="s">
        <v>66</v>
      </c>
      <c r="BT22" s="9" t="s">
        <v>67</v>
      </c>
      <c r="BU22" s="9" t="s">
        <v>68</v>
      </c>
      <c r="BV22" s="9" t="s">
        <v>69</v>
      </c>
      <c r="BW22" s="9" t="s">
        <v>70</v>
      </c>
      <c r="BX22" s="9" t="s">
        <v>71</v>
      </c>
      <c r="BY22" s="9" t="s">
        <v>72</v>
      </c>
      <c r="BZ22" s="9" t="s">
        <v>73</v>
      </c>
      <c r="CA22" s="9" t="s">
        <v>74</v>
      </c>
      <c r="CB22" s="9" t="s">
        <v>75</v>
      </c>
      <c r="CC22" s="9" t="s">
        <v>76</v>
      </c>
      <c r="CD22" s="9" t="s">
        <v>77</v>
      </c>
      <c r="CE22" s="9" t="s">
        <v>78</v>
      </c>
      <c r="CF22" s="9" t="s">
        <v>79</v>
      </c>
      <c r="CG22" s="9" t="s">
        <v>80</v>
      </c>
      <c r="CH22" s="9" t="s">
        <v>81</v>
      </c>
      <c r="CI22" s="9" t="s">
        <v>82</v>
      </c>
      <c r="CJ22" s="9" t="s">
        <v>83</v>
      </c>
      <c r="CK22" s="9" t="s">
        <v>84</v>
      </c>
      <c r="CL22" s="9" t="s">
        <v>85</v>
      </c>
      <c r="CM22" s="9" t="s">
        <v>86</v>
      </c>
      <c r="CN22" s="9" t="s">
        <v>87</v>
      </c>
      <c r="CO22" s="9" t="s">
        <v>88</v>
      </c>
      <c r="CP22" s="9" t="s">
        <v>89</v>
      </c>
    </row>
    <row r="23" spans="1:94" ht="11.25">
      <c r="A23" s="1" t="s">
        <v>110</v>
      </c>
      <c r="B23" s="1" t="s">
        <v>132</v>
      </c>
      <c r="C23" s="1" t="s">
        <v>107</v>
      </c>
      <c r="D23" s="1" t="s">
        <v>96</v>
      </c>
      <c r="E23" s="1"/>
      <c r="F23" s="1">
        <v>-63</v>
      </c>
      <c r="G23" s="1">
        <v>-21</v>
      </c>
      <c r="H23" s="1">
        <v>-21</v>
      </c>
      <c r="I23" s="1">
        <v>-21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>
        <v>-42</v>
      </c>
      <c r="AF23" s="1"/>
      <c r="AG23" s="1"/>
      <c r="AH23" s="1"/>
      <c r="AI23" s="1">
        <v>-23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>
        <v>-63</v>
      </c>
      <c r="AV23" s="1"/>
      <c r="AW23" s="1"/>
      <c r="AX23" s="1"/>
      <c r="AY23" s="1"/>
      <c r="AZ23" s="1">
        <v>-23</v>
      </c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>
        <v>-25</v>
      </c>
      <c r="CF23" s="1">
        <v>-25</v>
      </c>
      <c r="CG23" s="1">
        <v>-50</v>
      </c>
      <c r="CH23" s="1"/>
      <c r="CI23" s="1">
        <v>-50</v>
      </c>
      <c r="CJ23" s="1"/>
      <c r="CK23" s="1">
        <v>-25</v>
      </c>
      <c r="CL23" s="1">
        <v>-75</v>
      </c>
      <c r="CM23" s="1"/>
      <c r="CN23" s="1"/>
      <c r="CO23" s="1"/>
      <c r="CP23" s="1">
        <v>-60</v>
      </c>
    </row>
    <row r="24" spans="1:94" ht="11.25">
      <c r="A24" s="1" t="s">
        <v>125</v>
      </c>
      <c r="B24" s="1" t="s">
        <v>132</v>
      </c>
      <c r="C24" s="1" t="s">
        <v>126</v>
      </c>
      <c r="D24" s="1" t="s">
        <v>100</v>
      </c>
      <c r="E24" s="1"/>
      <c r="F24" s="1">
        <v>-12</v>
      </c>
      <c r="G24" s="1">
        <v>-14</v>
      </c>
      <c r="H24" s="1"/>
      <c r="I24" s="1"/>
      <c r="J24" s="1"/>
      <c r="K24" s="1"/>
      <c r="L24" s="1"/>
      <c r="M24" s="1"/>
      <c r="N24" s="1"/>
      <c r="O24" s="1"/>
      <c r="P24" s="1">
        <v>-12</v>
      </c>
      <c r="Q24" s="1">
        <v>-58</v>
      </c>
      <c r="R24" s="1"/>
      <c r="S24" s="1"/>
      <c r="T24" s="1"/>
      <c r="U24" s="1"/>
      <c r="V24" s="1"/>
      <c r="W24" s="1"/>
      <c r="X24" s="1"/>
      <c r="Y24" s="1"/>
      <c r="Z24" s="1">
        <v>-33</v>
      </c>
      <c r="AA24" s="1">
        <v>-6</v>
      </c>
      <c r="AB24" s="1"/>
      <c r="AC24" s="1">
        <v>-92</v>
      </c>
      <c r="AD24" s="1"/>
      <c r="AE24" s="1"/>
      <c r="AF24" s="1"/>
      <c r="AG24" s="1"/>
      <c r="AH24" s="1"/>
      <c r="AI24" s="1">
        <v>-30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>
        <v>-23</v>
      </c>
      <c r="AU24" s="1">
        <v>-23</v>
      </c>
      <c r="AV24" s="1"/>
      <c r="AW24" s="1"/>
      <c r="AX24" s="1">
        <v>-23</v>
      </c>
      <c r="AY24" s="1">
        <v>-75</v>
      </c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>
        <v>-25</v>
      </c>
      <c r="CF24" s="1">
        <v>-25</v>
      </c>
      <c r="CG24" s="1">
        <v>-50</v>
      </c>
      <c r="CH24" s="1"/>
      <c r="CI24" s="1">
        <v>-50</v>
      </c>
      <c r="CJ24" s="1">
        <v>-25</v>
      </c>
      <c r="CK24" s="1">
        <v>-50</v>
      </c>
      <c r="CL24" s="1">
        <v>-50</v>
      </c>
      <c r="CM24" s="1"/>
      <c r="CN24" s="1"/>
      <c r="CO24" s="1"/>
      <c r="CP24" s="1">
        <v>-480</v>
      </c>
    </row>
    <row r="25" spans="1:94" ht="11.25">
      <c r="A25" s="1" t="s">
        <v>138</v>
      </c>
      <c r="B25" s="1" t="s">
        <v>132</v>
      </c>
      <c r="C25" s="1" t="s">
        <v>126</v>
      </c>
      <c r="D25" s="1" t="s">
        <v>96</v>
      </c>
      <c r="E25" s="1"/>
      <c r="F25" s="1">
        <v>-69</v>
      </c>
      <c r="G25" s="1">
        <v>-23</v>
      </c>
      <c r="H25" s="1"/>
      <c r="I25" s="1"/>
      <c r="J25" s="1"/>
      <c r="K25" s="1"/>
      <c r="L25" s="1"/>
      <c r="M25" s="1"/>
      <c r="N25" s="1"/>
      <c r="O25" s="1"/>
      <c r="P25" s="1">
        <v>-44</v>
      </c>
      <c r="Q25" s="1">
        <v>-112</v>
      </c>
      <c r="R25" s="1"/>
      <c r="S25" s="1"/>
      <c r="T25" s="1"/>
      <c r="U25" s="1"/>
      <c r="V25" s="1"/>
      <c r="W25" s="1"/>
      <c r="X25" s="1"/>
      <c r="Y25" s="1"/>
      <c r="Z25" s="1">
        <v>-49</v>
      </c>
      <c r="AA25" s="1">
        <v>-63</v>
      </c>
      <c r="AB25" s="1"/>
      <c r="AC25" s="1">
        <v>-46</v>
      </c>
      <c r="AD25" s="1"/>
      <c r="AE25" s="1">
        <v>-63</v>
      </c>
      <c r="AF25" s="1"/>
      <c r="AG25" s="1"/>
      <c r="AH25" s="1"/>
      <c r="AI25" s="1">
        <v>-42</v>
      </c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>
        <v>-46</v>
      </c>
      <c r="AU25" s="1">
        <v>-23</v>
      </c>
      <c r="AV25" s="1"/>
      <c r="AW25" s="1">
        <v>-42</v>
      </c>
      <c r="AX25" s="1"/>
      <c r="AY25" s="1">
        <v>-23</v>
      </c>
      <c r="AZ25" s="1">
        <v>-180</v>
      </c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>
        <v>-25</v>
      </c>
      <c r="CF25" s="1">
        <v>-50</v>
      </c>
      <c r="CG25" s="1">
        <v>-50</v>
      </c>
      <c r="CH25" s="1"/>
      <c r="CI25" s="1">
        <v>-75</v>
      </c>
      <c r="CJ25" s="1">
        <v>-50</v>
      </c>
      <c r="CK25" s="1">
        <v>-75</v>
      </c>
      <c r="CL25" s="1">
        <v>-75</v>
      </c>
      <c r="CM25" s="1"/>
      <c r="CN25" s="1"/>
      <c r="CO25" s="1"/>
      <c r="CP25" s="1">
        <v>-360</v>
      </c>
    </row>
    <row r="26" spans="1:94" ht="11.25">
      <c r="A26" s="1"/>
      <c r="B26" s="1"/>
      <c r="C26" s="1"/>
      <c r="D26" s="1"/>
      <c r="E26" s="1">
        <f>SUM(E23:E25)</f>
        <v>0</v>
      </c>
      <c r="F26" s="1">
        <f aca="true" t="shared" si="7" ref="F26:BQ26">SUM(F23:F25)</f>
        <v>-144</v>
      </c>
      <c r="G26" s="1">
        <f t="shared" si="7"/>
        <v>-58</v>
      </c>
      <c r="H26" s="1">
        <f t="shared" si="7"/>
        <v>-21</v>
      </c>
      <c r="I26" s="1">
        <f t="shared" si="7"/>
        <v>-21</v>
      </c>
      <c r="J26" s="1">
        <f t="shared" si="7"/>
        <v>0</v>
      </c>
      <c r="K26" s="1">
        <f t="shared" si="7"/>
        <v>0</v>
      </c>
      <c r="L26" s="1">
        <f t="shared" si="7"/>
        <v>0</v>
      </c>
      <c r="M26" s="1">
        <f t="shared" si="7"/>
        <v>0</v>
      </c>
      <c r="N26" s="1">
        <f t="shared" si="7"/>
        <v>0</v>
      </c>
      <c r="O26" s="1">
        <f t="shared" si="7"/>
        <v>0</v>
      </c>
      <c r="P26" s="1">
        <f t="shared" si="7"/>
        <v>-56</v>
      </c>
      <c r="Q26" s="1">
        <f t="shared" si="7"/>
        <v>-170</v>
      </c>
      <c r="R26" s="1">
        <f t="shared" si="7"/>
        <v>0</v>
      </c>
      <c r="S26" s="1">
        <f t="shared" si="7"/>
        <v>0</v>
      </c>
      <c r="T26" s="1">
        <f t="shared" si="7"/>
        <v>0</v>
      </c>
      <c r="U26" s="1">
        <f t="shared" si="7"/>
        <v>0</v>
      </c>
      <c r="V26" s="1">
        <f t="shared" si="7"/>
        <v>0</v>
      </c>
      <c r="W26" s="1">
        <f t="shared" si="7"/>
        <v>0</v>
      </c>
      <c r="X26" s="1">
        <f t="shared" si="7"/>
        <v>0</v>
      </c>
      <c r="Y26" s="1">
        <f t="shared" si="7"/>
        <v>0</v>
      </c>
      <c r="Z26" s="1">
        <f t="shared" si="7"/>
        <v>-82</v>
      </c>
      <c r="AA26" s="1">
        <f t="shared" si="7"/>
        <v>-69</v>
      </c>
      <c r="AB26" s="1">
        <f t="shared" si="7"/>
        <v>0</v>
      </c>
      <c r="AC26" s="1">
        <f t="shared" si="7"/>
        <v>-138</v>
      </c>
      <c r="AD26" s="1">
        <f t="shared" si="7"/>
        <v>0</v>
      </c>
      <c r="AE26" s="1">
        <f t="shared" si="7"/>
        <v>-105</v>
      </c>
      <c r="AF26" s="1">
        <f t="shared" si="7"/>
        <v>0</v>
      </c>
      <c r="AG26" s="1">
        <f t="shared" si="7"/>
        <v>0</v>
      </c>
      <c r="AH26" s="1">
        <f t="shared" si="7"/>
        <v>0</v>
      </c>
      <c r="AI26" s="1">
        <f t="shared" si="7"/>
        <v>-95</v>
      </c>
      <c r="AJ26" s="1">
        <f t="shared" si="7"/>
        <v>0</v>
      </c>
      <c r="AK26" s="1">
        <f t="shared" si="7"/>
        <v>0</v>
      </c>
      <c r="AL26" s="1">
        <f t="shared" si="7"/>
        <v>0</v>
      </c>
      <c r="AM26" s="1">
        <f t="shared" si="7"/>
        <v>0</v>
      </c>
      <c r="AN26" s="1">
        <f t="shared" si="7"/>
        <v>0</v>
      </c>
      <c r="AO26" s="1">
        <f t="shared" si="7"/>
        <v>0</v>
      </c>
      <c r="AP26" s="1">
        <f t="shared" si="7"/>
        <v>0</v>
      </c>
      <c r="AQ26" s="1">
        <f t="shared" si="7"/>
        <v>0</v>
      </c>
      <c r="AR26" s="1">
        <f t="shared" si="7"/>
        <v>0</v>
      </c>
      <c r="AS26" s="1">
        <f t="shared" si="7"/>
        <v>0</v>
      </c>
      <c r="AT26" s="1">
        <f t="shared" si="7"/>
        <v>-69</v>
      </c>
      <c r="AU26" s="1">
        <f t="shared" si="7"/>
        <v>-109</v>
      </c>
      <c r="AV26" s="1">
        <f t="shared" si="7"/>
        <v>0</v>
      </c>
      <c r="AW26" s="1">
        <f t="shared" si="7"/>
        <v>-42</v>
      </c>
      <c r="AX26" s="1">
        <f t="shared" si="7"/>
        <v>-23</v>
      </c>
      <c r="AY26" s="1">
        <f t="shared" si="7"/>
        <v>-98</v>
      </c>
      <c r="AZ26" s="1">
        <f t="shared" si="7"/>
        <v>-203</v>
      </c>
      <c r="BA26" s="1">
        <f t="shared" si="7"/>
        <v>0</v>
      </c>
      <c r="BB26" s="1">
        <f t="shared" si="7"/>
        <v>0</v>
      </c>
      <c r="BC26" s="1">
        <f t="shared" si="7"/>
        <v>0</v>
      </c>
      <c r="BD26" s="1">
        <f t="shared" si="7"/>
        <v>0</v>
      </c>
      <c r="BE26" s="1">
        <f t="shared" si="7"/>
        <v>0</v>
      </c>
      <c r="BF26" s="1">
        <f t="shared" si="7"/>
        <v>0</v>
      </c>
      <c r="BG26" s="1">
        <f t="shared" si="7"/>
        <v>0</v>
      </c>
      <c r="BH26" s="1">
        <f t="shared" si="7"/>
        <v>0</v>
      </c>
      <c r="BI26" s="1">
        <f t="shared" si="7"/>
        <v>0</v>
      </c>
      <c r="BJ26" s="1">
        <f t="shared" si="7"/>
        <v>0</v>
      </c>
      <c r="BK26" s="1">
        <f t="shared" si="7"/>
        <v>0</v>
      </c>
      <c r="BL26" s="1">
        <f t="shared" si="7"/>
        <v>0</v>
      </c>
      <c r="BM26" s="1">
        <f t="shared" si="7"/>
        <v>0</v>
      </c>
      <c r="BN26" s="1">
        <f t="shared" si="7"/>
        <v>0</v>
      </c>
      <c r="BO26" s="1">
        <f t="shared" si="7"/>
        <v>0</v>
      </c>
      <c r="BP26" s="1">
        <f t="shared" si="7"/>
        <v>0</v>
      </c>
      <c r="BQ26" s="1">
        <f t="shared" si="7"/>
        <v>0</v>
      </c>
      <c r="BR26" s="1">
        <f aca="true" t="shared" si="8" ref="BR26:CD26">SUM(BR23:BR25)</f>
        <v>0</v>
      </c>
      <c r="BS26" s="1">
        <f t="shared" si="8"/>
        <v>0</v>
      </c>
      <c r="BT26" s="1">
        <f t="shared" si="8"/>
        <v>0</v>
      </c>
      <c r="BU26" s="1">
        <f t="shared" si="8"/>
        <v>0</v>
      </c>
      <c r="BV26" s="1">
        <f t="shared" si="8"/>
        <v>0</v>
      </c>
      <c r="BW26" s="1">
        <f t="shared" si="8"/>
        <v>0</v>
      </c>
      <c r="BX26" s="1">
        <f t="shared" si="8"/>
        <v>0</v>
      </c>
      <c r="BY26" s="1">
        <f t="shared" si="8"/>
        <v>0</v>
      </c>
      <c r="BZ26" s="1">
        <f t="shared" si="8"/>
        <v>0</v>
      </c>
      <c r="CA26" s="1">
        <f t="shared" si="8"/>
        <v>0</v>
      </c>
      <c r="CB26" s="1">
        <f t="shared" si="8"/>
        <v>0</v>
      </c>
      <c r="CC26" s="1">
        <f t="shared" si="8"/>
        <v>0</v>
      </c>
      <c r="CD26" s="1">
        <f t="shared" si="8"/>
        <v>0</v>
      </c>
      <c r="CE26" s="1">
        <f>SUM(CE23:CE25)</f>
        <v>-75</v>
      </c>
      <c r="CF26" s="1">
        <f aca="true" t="shared" si="9" ref="CF26:CP26">SUM(CF23:CF25)</f>
        <v>-100</v>
      </c>
      <c r="CG26" s="1">
        <f t="shared" si="9"/>
        <v>-150</v>
      </c>
      <c r="CH26" s="1">
        <f t="shared" si="9"/>
        <v>0</v>
      </c>
      <c r="CI26" s="1">
        <f t="shared" si="9"/>
        <v>-175</v>
      </c>
      <c r="CJ26" s="1">
        <f t="shared" si="9"/>
        <v>-75</v>
      </c>
      <c r="CK26" s="1">
        <f t="shared" si="9"/>
        <v>-150</v>
      </c>
      <c r="CL26" s="1">
        <f t="shared" si="9"/>
        <v>-200</v>
      </c>
      <c r="CM26" s="1">
        <f t="shared" si="9"/>
        <v>0</v>
      </c>
      <c r="CN26" s="1">
        <f t="shared" si="9"/>
        <v>0</v>
      </c>
      <c r="CO26" s="1">
        <f t="shared" si="9"/>
        <v>0</v>
      </c>
      <c r="CP26" s="1">
        <f t="shared" si="9"/>
        <v>-900</v>
      </c>
    </row>
    <row r="27" spans="1:94" s="6" customFormat="1" ht="11.25">
      <c r="A27" s="4"/>
      <c r="B27" s="4"/>
      <c r="C27" s="4"/>
      <c r="D27" s="4"/>
      <c r="E27" s="4">
        <f>E26/23</f>
        <v>0</v>
      </c>
      <c r="F27" s="4">
        <f aca="true" t="shared" si="10" ref="F27:BQ27">F26/23</f>
        <v>-6.260869565217392</v>
      </c>
      <c r="G27" s="4">
        <f t="shared" si="10"/>
        <v>-2.5217391304347827</v>
      </c>
      <c r="H27" s="4">
        <f t="shared" si="10"/>
        <v>-0.9130434782608695</v>
      </c>
      <c r="I27" s="4">
        <f t="shared" si="10"/>
        <v>-0.9130434782608695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0</v>
      </c>
      <c r="P27" s="4">
        <f t="shared" si="10"/>
        <v>-2.4347826086956523</v>
      </c>
      <c r="Q27" s="4">
        <f t="shared" si="10"/>
        <v>-7.391304347826087</v>
      </c>
      <c r="R27" s="4">
        <f t="shared" si="10"/>
        <v>0</v>
      </c>
      <c r="S27" s="4">
        <f t="shared" si="10"/>
        <v>0</v>
      </c>
      <c r="T27" s="4">
        <f t="shared" si="10"/>
        <v>0</v>
      </c>
      <c r="U27" s="4">
        <f t="shared" si="10"/>
        <v>0</v>
      </c>
      <c r="V27" s="4">
        <f t="shared" si="10"/>
        <v>0</v>
      </c>
      <c r="W27" s="4">
        <f t="shared" si="10"/>
        <v>0</v>
      </c>
      <c r="X27" s="4">
        <f t="shared" si="10"/>
        <v>0</v>
      </c>
      <c r="Y27" s="4">
        <f t="shared" si="10"/>
        <v>0</v>
      </c>
      <c r="Z27" s="4">
        <f t="shared" si="10"/>
        <v>-3.5652173913043477</v>
      </c>
      <c r="AA27" s="4">
        <f t="shared" si="10"/>
        <v>-3</v>
      </c>
      <c r="AB27" s="4">
        <f t="shared" si="10"/>
        <v>0</v>
      </c>
      <c r="AC27" s="4">
        <f t="shared" si="10"/>
        <v>-6</v>
      </c>
      <c r="AD27" s="4">
        <f t="shared" si="10"/>
        <v>0</v>
      </c>
      <c r="AE27" s="4">
        <f t="shared" si="10"/>
        <v>-4.565217391304348</v>
      </c>
      <c r="AF27" s="4">
        <f t="shared" si="10"/>
        <v>0</v>
      </c>
      <c r="AG27" s="4">
        <f t="shared" si="10"/>
        <v>0</v>
      </c>
      <c r="AH27" s="4">
        <f t="shared" si="10"/>
        <v>0</v>
      </c>
      <c r="AI27" s="4">
        <f t="shared" si="10"/>
        <v>-4.130434782608695</v>
      </c>
      <c r="AJ27" s="4">
        <f t="shared" si="10"/>
        <v>0</v>
      </c>
      <c r="AK27" s="4">
        <f t="shared" si="10"/>
        <v>0</v>
      </c>
      <c r="AL27" s="4">
        <f t="shared" si="10"/>
        <v>0</v>
      </c>
      <c r="AM27" s="4">
        <f t="shared" si="10"/>
        <v>0</v>
      </c>
      <c r="AN27" s="4">
        <f t="shared" si="10"/>
        <v>0</v>
      </c>
      <c r="AO27" s="4">
        <f t="shared" si="10"/>
        <v>0</v>
      </c>
      <c r="AP27" s="4">
        <f t="shared" si="10"/>
        <v>0</v>
      </c>
      <c r="AQ27" s="4">
        <f t="shared" si="10"/>
        <v>0</v>
      </c>
      <c r="AR27" s="4">
        <f t="shared" si="10"/>
        <v>0</v>
      </c>
      <c r="AS27" s="4">
        <f t="shared" si="10"/>
        <v>0</v>
      </c>
      <c r="AT27" s="4">
        <f t="shared" si="10"/>
        <v>-3</v>
      </c>
      <c r="AU27" s="4">
        <f t="shared" si="10"/>
        <v>-4.739130434782608</v>
      </c>
      <c r="AV27" s="4">
        <f t="shared" si="10"/>
        <v>0</v>
      </c>
      <c r="AW27" s="4">
        <f t="shared" si="10"/>
        <v>-1.826086956521739</v>
      </c>
      <c r="AX27" s="4">
        <f t="shared" si="10"/>
        <v>-1</v>
      </c>
      <c r="AY27" s="4">
        <f t="shared" si="10"/>
        <v>-4.260869565217392</v>
      </c>
      <c r="AZ27" s="4">
        <f t="shared" si="10"/>
        <v>-8.826086956521738</v>
      </c>
      <c r="BA27" s="4">
        <f t="shared" si="10"/>
        <v>0</v>
      </c>
      <c r="BB27" s="4">
        <f t="shared" si="10"/>
        <v>0</v>
      </c>
      <c r="BC27" s="4">
        <f t="shared" si="10"/>
        <v>0</v>
      </c>
      <c r="BD27" s="4">
        <f t="shared" si="10"/>
        <v>0</v>
      </c>
      <c r="BE27" s="4">
        <f t="shared" si="10"/>
        <v>0</v>
      </c>
      <c r="BF27" s="4">
        <f t="shared" si="10"/>
        <v>0</v>
      </c>
      <c r="BG27" s="4">
        <f t="shared" si="10"/>
        <v>0</v>
      </c>
      <c r="BH27" s="4">
        <f t="shared" si="10"/>
        <v>0</v>
      </c>
      <c r="BI27" s="4">
        <f t="shared" si="10"/>
        <v>0</v>
      </c>
      <c r="BJ27" s="4">
        <f t="shared" si="10"/>
        <v>0</v>
      </c>
      <c r="BK27" s="4">
        <f t="shared" si="10"/>
        <v>0</v>
      </c>
      <c r="BL27" s="4">
        <f t="shared" si="10"/>
        <v>0</v>
      </c>
      <c r="BM27" s="4">
        <f t="shared" si="10"/>
        <v>0</v>
      </c>
      <c r="BN27" s="4">
        <f t="shared" si="10"/>
        <v>0</v>
      </c>
      <c r="BO27" s="4">
        <f t="shared" si="10"/>
        <v>0</v>
      </c>
      <c r="BP27" s="4">
        <f t="shared" si="10"/>
        <v>0</v>
      </c>
      <c r="BQ27" s="4">
        <f t="shared" si="10"/>
        <v>0</v>
      </c>
      <c r="BR27" s="4">
        <f aca="true" t="shared" si="11" ref="BR27:CD27">BR26/23</f>
        <v>0</v>
      </c>
      <c r="BS27" s="4">
        <f t="shared" si="11"/>
        <v>0</v>
      </c>
      <c r="BT27" s="4">
        <f t="shared" si="11"/>
        <v>0</v>
      </c>
      <c r="BU27" s="4">
        <f t="shared" si="11"/>
        <v>0</v>
      </c>
      <c r="BV27" s="4">
        <f t="shared" si="11"/>
        <v>0</v>
      </c>
      <c r="BW27" s="4">
        <f t="shared" si="11"/>
        <v>0</v>
      </c>
      <c r="BX27" s="4">
        <f t="shared" si="11"/>
        <v>0</v>
      </c>
      <c r="BY27" s="4">
        <f t="shared" si="11"/>
        <v>0</v>
      </c>
      <c r="BZ27" s="4">
        <f t="shared" si="11"/>
        <v>0</v>
      </c>
      <c r="CA27" s="4">
        <f t="shared" si="11"/>
        <v>0</v>
      </c>
      <c r="CB27" s="4">
        <f t="shared" si="11"/>
        <v>0</v>
      </c>
      <c r="CC27" s="4">
        <f t="shared" si="11"/>
        <v>0</v>
      </c>
      <c r="CD27" s="4">
        <f t="shared" si="11"/>
        <v>0</v>
      </c>
      <c r="CE27" s="4">
        <f>CE26/25</f>
        <v>-3</v>
      </c>
      <c r="CF27" s="4">
        <f aca="true" t="shared" si="12" ref="CF27:CO27">CF26/25</f>
        <v>-4</v>
      </c>
      <c r="CG27" s="4">
        <f t="shared" si="12"/>
        <v>-6</v>
      </c>
      <c r="CH27" s="4">
        <f t="shared" si="12"/>
        <v>0</v>
      </c>
      <c r="CI27" s="4">
        <f t="shared" si="12"/>
        <v>-7</v>
      </c>
      <c r="CJ27" s="4">
        <f t="shared" si="12"/>
        <v>-3</v>
      </c>
      <c r="CK27" s="4">
        <f t="shared" si="12"/>
        <v>-6</v>
      </c>
      <c r="CL27" s="4">
        <f t="shared" si="12"/>
        <v>-8</v>
      </c>
      <c r="CM27" s="4">
        <f t="shared" si="12"/>
        <v>0</v>
      </c>
      <c r="CN27" s="4">
        <f t="shared" si="12"/>
        <v>0</v>
      </c>
      <c r="CO27" s="4">
        <f t="shared" si="12"/>
        <v>0</v>
      </c>
      <c r="CP27" s="4">
        <f>CP26/30</f>
        <v>-30</v>
      </c>
    </row>
    <row r="28" spans="1:94" s="23" customFormat="1" ht="12.75">
      <c r="A28" s="22"/>
      <c r="B28" s="22"/>
      <c r="C28" s="22"/>
      <c r="D28" s="22" t="s">
        <v>135</v>
      </c>
      <c r="E28" s="22"/>
      <c r="F28" s="22">
        <v>6</v>
      </c>
      <c r="G28" s="22">
        <v>2</v>
      </c>
      <c r="H28" s="22">
        <v>1</v>
      </c>
      <c r="I28" s="22">
        <v>1</v>
      </c>
      <c r="J28" s="22"/>
      <c r="K28" s="22"/>
      <c r="L28" s="22"/>
      <c r="M28" s="22"/>
      <c r="N28" s="22"/>
      <c r="O28" s="22"/>
      <c r="P28" s="22">
        <v>2</v>
      </c>
      <c r="Q28" s="22">
        <v>7</v>
      </c>
      <c r="R28" s="22"/>
      <c r="S28" s="22"/>
      <c r="T28" s="22"/>
      <c r="U28" s="22"/>
      <c r="V28" s="22"/>
      <c r="W28" s="22"/>
      <c r="X28" s="22"/>
      <c r="Y28" s="22"/>
      <c r="Z28" s="22">
        <v>3</v>
      </c>
      <c r="AA28" s="22">
        <v>3</v>
      </c>
      <c r="AB28" s="22"/>
      <c r="AC28" s="22">
        <v>6</v>
      </c>
      <c r="AD28" s="22"/>
      <c r="AE28" s="22">
        <v>4</v>
      </c>
      <c r="AF28" s="22"/>
      <c r="AG28" s="22"/>
      <c r="AH28" s="22"/>
      <c r="AI28" s="22">
        <v>4</v>
      </c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>
        <v>4</v>
      </c>
      <c r="AV28" s="22"/>
      <c r="AW28" s="22">
        <v>1</v>
      </c>
      <c r="AX28" s="22">
        <v>1</v>
      </c>
      <c r="AY28" s="22">
        <v>4</v>
      </c>
      <c r="AZ28" s="22">
        <v>8</v>
      </c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>
        <v>3</v>
      </c>
      <c r="CF28" s="22">
        <v>4</v>
      </c>
      <c r="CG28" s="22">
        <v>6</v>
      </c>
      <c r="CH28" s="22"/>
      <c r="CI28" s="22">
        <v>7</v>
      </c>
      <c r="CJ28" s="22">
        <v>3</v>
      </c>
      <c r="CK28" s="22">
        <v>6</v>
      </c>
      <c r="CL28" s="22">
        <v>8</v>
      </c>
      <c r="CM28" s="22"/>
      <c r="CN28" s="22"/>
      <c r="CO28" s="22"/>
      <c r="CP28" s="22">
        <v>30</v>
      </c>
    </row>
    <row r="29" spans="1:94" s="23" customFormat="1" ht="12.75">
      <c r="A29" s="22"/>
      <c r="B29" s="22"/>
      <c r="C29" s="22"/>
      <c r="D29" s="22" t="s">
        <v>136</v>
      </c>
      <c r="E29" s="22"/>
      <c r="F29" s="22"/>
      <c r="G29" s="22">
        <v>1</v>
      </c>
      <c r="H29" s="22"/>
      <c r="I29" s="22"/>
      <c r="J29" s="22"/>
      <c r="K29" s="22"/>
      <c r="L29" s="22"/>
      <c r="M29" s="22"/>
      <c r="N29" s="22"/>
      <c r="O29" s="22"/>
      <c r="P29" s="22">
        <v>1</v>
      </c>
      <c r="Q29" s="22">
        <v>1</v>
      </c>
      <c r="R29" s="22"/>
      <c r="S29" s="22"/>
      <c r="T29" s="22"/>
      <c r="U29" s="22"/>
      <c r="V29" s="22"/>
      <c r="W29" s="22"/>
      <c r="X29" s="22"/>
      <c r="Y29" s="22"/>
      <c r="Z29" s="22">
        <v>1</v>
      </c>
      <c r="AA29" s="22"/>
      <c r="AB29" s="22"/>
      <c r="AC29" s="22"/>
      <c r="AD29" s="22"/>
      <c r="AE29" s="22">
        <v>1</v>
      </c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>
        <v>1</v>
      </c>
      <c r="AV29" s="22"/>
      <c r="AW29" s="22">
        <v>1</v>
      </c>
      <c r="AX29" s="22"/>
      <c r="AY29" s="22"/>
      <c r="AZ29" s="22">
        <v>1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</row>
    <row r="31" spans="83:94" ht="37.5">
      <c r="CE31" s="11" t="s">
        <v>78</v>
      </c>
      <c r="CF31" s="11" t="s">
        <v>79</v>
      </c>
      <c r="CG31" s="11" t="s">
        <v>80</v>
      </c>
      <c r="CH31" s="11" t="s">
        <v>81</v>
      </c>
      <c r="CI31" s="11" t="s">
        <v>82</v>
      </c>
      <c r="CJ31" s="11" t="s">
        <v>83</v>
      </c>
      <c r="CK31" s="11" t="s">
        <v>84</v>
      </c>
      <c r="CL31" s="11" t="s">
        <v>85</v>
      </c>
      <c r="CM31" s="11" t="s">
        <v>86</v>
      </c>
      <c r="CN31" s="11" t="s">
        <v>87</v>
      </c>
      <c r="CO31" s="11" t="s">
        <v>88</v>
      </c>
      <c r="CP31" s="11" t="s">
        <v>89</v>
      </c>
    </row>
    <row r="32" spans="80:94" ht="23.25" customHeight="1">
      <c r="CB32" s="32" t="s">
        <v>143</v>
      </c>
      <c r="CC32" s="33"/>
      <c r="CD32" s="33"/>
      <c r="CE32" s="1">
        <v>3</v>
      </c>
      <c r="CF32" s="1">
        <v>4</v>
      </c>
      <c r="CG32" s="1">
        <v>6</v>
      </c>
      <c r="CH32" s="1"/>
      <c r="CI32" s="1">
        <v>7</v>
      </c>
      <c r="CJ32" s="1">
        <v>3</v>
      </c>
      <c r="CK32" s="1">
        <v>6</v>
      </c>
      <c r="CL32" s="1">
        <v>8</v>
      </c>
      <c r="CM32" s="1"/>
      <c r="CN32" s="1"/>
      <c r="CO32" s="1"/>
      <c r="CP32" s="1">
        <v>30</v>
      </c>
    </row>
    <row r="33" spans="80:94" ht="11.25">
      <c r="CB33" s="33" t="s">
        <v>140</v>
      </c>
      <c r="CC33" s="33"/>
      <c r="CD33" s="33"/>
      <c r="CE33" s="1"/>
      <c r="CF33" s="1">
        <v>1</v>
      </c>
      <c r="CG33" s="1"/>
      <c r="CH33" s="1"/>
      <c r="CI33" s="1">
        <v>2</v>
      </c>
      <c r="CJ33" s="1"/>
      <c r="CK33" s="1">
        <v>2</v>
      </c>
      <c r="CL33" s="1">
        <v>3</v>
      </c>
      <c r="CM33" s="1"/>
      <c r="CN33" s="1"/>
      <c r="CO33" s="1"/>
      <c r="CP33" s="1">
        <v>1</v>
      </c>
    </row>
    <row r="34" spans="80:94" ht="22.5" customHeight="1">
      <c r="CB34" s="34" t="s">
        <v>141</v>
      </c>
      <c r="CC34" s="35"/>
      <c r="CD34" s="36"/>
      <c r="CE34" s="1">
        <f>CE32-CE33</f>
        <v>3</v>
      </c>
      <c r="CF34" s="1">
        <f aca="true" t="shared" si="13" ref="CF34:CP34">CF32-CF33</f>
        <v>3</v>
      </c>
      <c r="CG34" s="1">
        <f t="shared" si="13"/>
        <v>6</v>
      </c>
      <c r="CH34" s="1">
        <f t="shared" si="13"/>
        <v>0</v>
      </c>
      <c r="CI34" s="1">
        <f t="shared" si="13"/>
        <v>5</v>
      </c>
      <c r="CJ34" s="1">
        <f t="shared" si="13"/>
        <v>3</v>
      </c>
      <c r="CK34" s="1">
        <f t="shared" si="13"/>
        <v>4</v>
      </c>
      <c r="CL34" s="1">
        <f t="shared" si="13"/>
        <v>5</v>
      </c>
      <c r="CM34" s="1">
        <f t="shared" si="13"/>
        <v>0</v>
      </c>
      <c r="CN34" s="1">
        <f t="shared" si="13"/>
        <v>0</v>
      </c>
      <c r="CO34" s="1">
        <f t="shared" si="13"/>
        <v>0</v>
      </c>
      <c r="CP34" s="1">
        <f t="shared" si="13"/>
        <v>29</v>
      </c>
    </row>
  </sheetData>
  <sheetProtection selectLockedCells="1" selectUnlockedCells="1"/>
  <mergeCells count="7">
    <mergeCell ref="CB32:CD32"/>
    <mergeCell ref="CB33:CD33"/>
    <mergeCell ref="CB34:CD34"/>
    <mergeCell ref="H8:L8"/>
    <mergeCell ref="H9:L9"/>
    <mergeCell ref="A1:B1"/>
    <mergeCell ref="A13:B1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32"/>
  <sheetViews>
    <sheetView zoomScalePageLayoutView="0" workbookViewId="0" topLeftCell="A1">
      <selection activeCell="A1" sqref="A1:P1"/>
    </sheetView>
  </sheetViews>
  <sheetFormatPr defaultColWidth="28.421875" defaultRowHeight="12.75"/>
  <cols>
    <col min="1" max="1" width="28.28125" style="3" bestFit="1" customWidth="1"/>
    <col min="2" max="2" width="5.28125" style="3" bestFit="1" customWidth="1"/>
    <col min="3" max="4" width="4.421875" style="23" bestFit="1" customWidth="1"/>
    <col min="5" max="5" width="28.28125" style="3" customWidth="1"/>
    <col min="6" max="6" width="5.28125" style="3" bestFit="1" customWidth="1"/>
    <col min="7" max="7" width="4.421875" style="23" bestFit="1" customWidth="1"/>
    <col min="8" max="8" width="4.00390625" style="23" bestFit="1" customWidth="1"/>
    <col min="9" max="9" width="28.28125" style="3" bestFit="1" customWidth="1"/>
    <col min="10" max="10" width="5.28125" style="3" bestFit="1" customWidth="1"/>
    <col min="11" max="11" width="4.421875" style="3" bestFit="1" customWidth="1"/>
    <col min="12" max="12" width="4.00390625" style="3" bestFit="1" customWidth="1"/>
    <col min="13" max="14" width="4.421875" style="3" bestFit="1" customWidth="1"/>
    <col min="15" max="15" width="3.00390625" style="23" bestFit="1" customWidth="1"/>
    <col min="16" max="16" width="4.57421875" style="23" customWidth="1"/>
    <col min="17" max="19" width="6.57421875" style="3" bestFit="1" customWidth="1"/>
    <col min="20" max="20" width="4.00390625" style="3" bestFit="1" customWidth="1"/>
    <col min="21" max="21" width="4.421875" style="3" bestFit="1" customWidth="1"/>
    <col min="22" max="24" width="4.00390625" style="3" bestFit="1" customWidth="1"/>
    <col min="25" max="25" width="4.421875" style="3" bestFit="1" customWidth="1"/>
    <col min="26" max="35" width="4.00390625" style="3" bestFit="1" customWidth="1"/>
    <col min="36" max="37" width="4.421875" style="3" bestFit="1" customWidth="1"/>
    <col min="38" max="38" width="4.00390625" style="3" bestFit="1" customWidth="1"/>
    <col min="39" max="42" width="4.421875" style="3" bestFit="1" customWidth="1"/>
    <col min="43" max="72" width="4.00390625" style="3" bestFit="1" customWidth="1"/>
    <col min="73" max="75" width="4.421875" style="3" bestFit="1" customWidth="1"/>
    <col min="76" max="76" width="4.00390625" style="3" bestFit="1" customWidth="1"/>
    <col min="77" max="81" width="4.421875" style="3" bestFit="1" customWidth="1"/>
    <col min="82" max="83" width="4.00390625" style="3" bestFit="1" customWidth="1"/>
    <col min="84" max="84" width="5.28125" style="3" bestFit="1" customWidth="1"/>
    <col min="85" max="16384" width="28.421875" style="3" customWidth="1"/>
  </cols>
  <sheetData>
    <row r="1" spans="1:16" ht="15.75">
      <c r="A1" s="40" t="s">
        <v>153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20" customFormat="1" ht="12.75" customHeight="1">
      <c r="A2" s="41" t="s">
        <v>2</v>
      </c>
      <c r="B2" s="41"/>
      <c r="C2" s="41"/>
      <c r="D2" s="41"/>
      <c r="E2" s="41" t="s">
        <v>3</v>
      </c>
      <c r="F2" s="41"/>
      <c r="G2" s="41"/>
      <c r="H2" s="41"/>
      <c r="I2" s="41" t="s">
        <v>146</v>
      </c>
      <c r="J2" s="41"/>
      <c r="K2" s="41"/>
      <c r="L2" s="41"/>
      <c r="M2" s="41"/>
      <c r="N2" s="41"/>
      <c r="O2" s="41"/>
      <c r="P2" s="41"/>
    </row>
    <row r="3" spans="1:84" s="18" customFormat="1" ht="34.5">
      <c r="A3" s="17" t="s">
        <v>0</v>
      </c>
      <c r="B3" s="9" t="s">
        <v>152</v>
      </c>
      <c r="C3" s="25" t="s">
        <v>144</v>
      </c>
      <c r="D3" s="25" t="s">
        <v>145</v>
      </c>
      <c r="E3" s="17" t="s">
        <v>0</v>
      </c>
      <c r="F3" s="9" t="s">
        <v>152</v>
      </c>
      <c r="G3" s="25" t="s">
        <v>144</v>
      </c>
      <c r="H3" s="25" t="s">
        <v>145</v>
      </c>
      <c r="I3" s="17" t="s">
        <v>0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25" t="s">
        <v>144</v>
      </c>
      <c r="P3" s="25" t="s">
        <v>145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</row>
    <row r="4" spans="1:16" s="20" customFormat="1" ht="12.75">
      <c r="A4" s="1" t="s">
        <v>116</v>
      </c>
      <c r="B4" s="1">
        <v>-23</v>
      </c>
      <c r="C4" s="22">
        <v>1</v>
      </c>
      <c r="D4" s="22"/>
      <c r="E4" s="1" t="s">
        <v>116</v>
      </c>
      <c r="F4" s="1">
        <v>-23</v>
      </c>
      <c r="G4" s="22">
        <v>1</v>
      </c>
      <c r="H4" s="22"/>
      <c r="I4" s="1" t="s">
        <v>142</v>
      </c>
      <c r="J4" s="1">
        <v>-24</v>
      </c>
      <c r="K4" s="1">
        <v>-12</v>
      </c>
      <c r="L4" s="1"/>
      <c r="M4" s="1"/>
      <c r="N4" s="1"/>
      <c r="O4" s="22">
        <v>1</v>
      </c>
      <c r="P4" s="22">
        <v>1</v>
      </c>
    </row>
    <row r="5" spans="1:16" s="20" customFormat="1" ht="12.75">
      <c r="A5" s="1" t="s">
        <v>142</v>
      </c>
      <c r="B5" s="13">
        <v>-18</v>
      </c>
      <c r="C5" s="26">
        <v>1</v>
      </c>
      <c r="D5" s="22"/>
      <c r="E5" s="1" t="s">
        <v>142</v>
      </c>
      <c r="F5" s="12">
        <v>-24</v>
      </c>
      <c r="G5" s="22">
        <v>1</v>
      </c>
      <c r="H5" s="22"/>
      <c r="I5" s="1" t="s">
        <v>127</v>
      </c>
      <c r="J5" s="1">
        <v>-23</v>
      </c>
      <c r="K5" s="1"/>
      <c r="L5" s="1"/>
      <c r="M5" s="1"/>
      <c r="N5" s="1"/>
      <c r="O5" s="22">
        <v>1</v>
      </c>
      <c r="P5" s="22"/>
    </row>
    <row r="6" spans="1:16" s="20" customFormat="1" ht="12.75">
      <c r="A6" s="1" t="s">
        <v>127</v>
      </c>
      <c r="B6" s="13">
        <v>-60</v>
      </c>
      <c r="C6" s="22">
        <v>2</v>
      </c>
      <c r="D6" s="22"/>
      <c r="E6" s="1" t="s">
        <v>112</v>
      </c>
      <c r="F6" s="12">
        <v>-21</v>
      </c>
      <c r="G6" s="22">
        <v>1</v>
      </c>
      <c r="H6" s="22"/>
      <c r="I6" s="1" t="s">
        <v>97</v>
      </c>
      <c r="J6" s="13">
        <v>-16</v>
      </c>
      <c r="K6" s="13">
        <v>-6</v>
      </c>
      <c r="L6" s="13"/>
      <c r="M6" s="13">
        <v>-6</v>
      </c>
      <c r="N6" s="1"/>
      <c r="O6" s="22">
        <v>1</v>
      </c>
      <c r="P6" s="22"/>
    </row>
    <row r="7" spans="1:16" s="20" customFormat="1" ht="12.75">
      <c r="A7" s="1" t="s">
        <v>97</v>
      </c>
      <c r="B7" s="15">
        <v>-15</v>
      </c>
      <c r="C7" s="27">
        <v>1</v>
      </c>
      <c r="D7" s="22"/>
      <c r="E7" s="1" t="s">
        <v>127</v>
      </c>
      <c r="F7" s="1">
        <v>-23</v>
      </c>
      <c r="G7" s="22">
        <v>1</v>
      </c>
      <c r="H7" s="22"/>
      <c r="I7" s="1" t="s">
        <v>103</v>
      </c>
      <c r="J7" s="1">
        <v>-23</v>
      </c>
      <c r="K7" s="1"/>
      <c r="L7" s="1"/>
      <c r="M7" s="1"/>
      <c r="N7" s="1"/>
      <c r="O7" s="22">
        <v>1</v>
      </c>
      <c r="P7" s="22"/>
    </row>
    <row r="8" spans="1:16" s="20" customFormat="1" ht="12.75">
      <c r="A8" s="1" t="s">
        <v>119</v>
      </c>
      <c r="B8" s="15">
        <v>-52</v>
      </c>
      <c r="C8" s="22">
        <v>2</v>
      </c>
      <c r="D8" s="28"/>
      <c r="E8" s="1" t="s">
        <v>97</v>
      </c>
      <c r="F8" s="16">
        <v>-20</v>
      </c>
      <c r="G8" s="30">
        <v>1</v>
      </c>
      <c r="H8" s="22"/>
      <c r="I8" s="1" t="s">
        <v>94</v>
      </c>
      <c r="J8" s="1"/>
      <c r="K8" s="1">
        <v>-23</v>
      </c>
      <c r="L8" s="1"/>
      <c r="M8" s="1"/>
      <c r="N8" s="1"/>
      <c r="O8" s="22">
        <v>1</v>
      </c>
      <c r="P8" s="22"/>
    </row>
    <row r="9" spans="1:16" s="20" customFormat="1" ht="12.75">
      <c r="A9" s="1" t="s">
        <v>103</v>
      </c>
      <c r="B9" s="14">
        <v>-10</v>
      </c>
      <c r="C9" s="29">
        <v>1</v>
      </c>
      <c r="D9" s="22"/>
      <c r="E9" s="1" t="s">
        <v>119</v>
      </c>
      <c r="F9" s="16">
        <v>-26</v>
      </c>
      <c r="G9" s="22">
        <v>1</v>
      </c>
      <c r="H9" s="22"/>
      <c r="I9" s="1" t="s">
        <v>119</v>
      </c>
      <c r="J9" s="14">
        <v>-13</v>
      </c>
      <c r="K9" s="14">
        <v>-5</v>
      </c>
      <c r="L9" s="14"/>
      <c r="M9" s="14">
        <v>-5</v>
      </c>
      <c r="N9" s="1">
        <v>-3</v>
      </c>
      <c r="O9" s="22">
        <v>1</v>
      </c>
      <c r="P9" s="22"/>
    </row>
    <row r="10" spans="1:16" s="20" customFormat="1" ht="12.75">
      <c r="A10" s="1" t="s">
        <v>94</v>
      </c>
      <c r="B10" s="14">
        <v>-12</v>
      </c>
      <c r="C10" s="22"/>
      <c r="D10" s="22"/>
      <c r="E10" s="1" t="s">
        <v>94</v>
      </c>
      <c r="F10" s="1">
        <v>-23</v>
      </c>
      <c r="G10" s="22">
        <v>1</v>
      </c>
      <c r="H10" s="22"/>
      <c r="I10" s="1" t="s">
        <v>92</v>
      </c>
      <c r="J10" s="1">
        <v>-24</v>
      </c>
      <c r="K10" s="1"/>
      <c r="L10" s="1"/>
      <c r="M10" s="1"/>
      <c r="N10" s="1"/>
      <c r="O10" s="22">
        <v>1</v>
      </c>
      <c r="P10" s="22"/>
    </row>
    <row r="11" spans="1:16" s="20" customFormat="1" ht="12.75">
      <c r="A11" s="1" t="s">
        <v>92</v>
      </c>
      <c r="B11" s="1">
        <v>-24</v>
      </c>
      <c r="C11" s="22">
        <v>1</v>
      </c>
      <c r="D11" s="22"/>
      <c r="E11" s="1" t="s">
        <v>115</v>
      </c>
      <c r="F11" s="14">
        <v>-60</v>
      </c>
      <c r="G11" s="22">
        <v>2</v>
      </c>
      <c r="H11" s="22"/>
      <c r="I11" s="1" t="s">
        <v>115</v>
      </c>
      <c r="J11" s="15">
        <v>-36</v>
      </c>
      <c r="K11" s="15">
        <v>-12</v>
      </c>
      <c r="L11" s="15"/>
      <c r="M11" s="15">
        <v>-12</v>
      </c>
      <c r="N11" s="15">
        <v>-12</v>
      </c>
      <c r="O11" s="22">
        <v>3</v>
      </c>
      <c r="P11" s="22"/>
    </row>
    <row r="12" spans="1:16" s="20" customFormat="1" ht="12.75">
      <c r="A12" s="1" t="s">
        <v>115</v>
      </c>
      <c r="B12" s="1">
        <v>-50</v>
      </c>
      <c r="C12" s="22">
        <v>2</v>
      </c>
      <c r="D12" s="22"/>
      <c r="E12" s="1" t="s">
        <v>121</v>
      </c>
      <c r="F12" s="14">
        <v>-10</v>
      </c>
      <c r="G12" s="29">
        <v>1</v>
      </c>
      <c r="H12" s="22"/>
      <c r="I12" s="1" t="s">
        <v>121</v>
      </c>
      <c r="J12" s="16">
        <v>-12</v>
      </c>
      <c r="K12" s="16">
        <v>-8</v>
      </c>
      <c r="L12" s="16"/>
      <c r="M12" s="16">
        <v>-3</v>
      </c>
      <c r="N12" s="1"/>
      <c r="O12" s="22">
        <v>1</v>
      </c>
      <c r="P12" s="22"/>
    </row>
    <row r="13" spans="1:16" s="20" customFormat="1" ht="12.75">
      <c r="A13" s="1" t="s">
        <v>121</v>
      </c>
      <c r="B13" s="1">
        <v>-23</v>
      </c>
      <c r="C13" s="22">
        <v>1</v>
      </c>
      <c r="D13" s="22"/>
      <c r="E13" s="1" t="s">
        <v>101</v>
      </c>
      <c r="F13" s="1">
        <v>-46</v>
      </c>
      <c r="G13" s="22">
        <v>2</v>
      </c>
      <c r="H13" s="22"/>
      <c r="I13" s="1" t="s">
        <v>101</v>
      </c>
      <c r="J13" s="1">
        <v>-23</v>
      </c>
      <c r="K13" s="1"/>
      <c r="L13" s="1"/>
      <c r="M13" s="1"/>
      <c r="N13" s="1"/>
      <c r="O13" s="22">
        <v>1</v>
      </c>
      <c r="P13" s="22"/>
    </row>
    <row r="14" spans="1:16" s="20" customFormat="1" ht="12.75">
      <c r="A14" s="1" t="s">
        <v>101</v>
      </c>
      <c r="B14" s="1">
        <v>-40</v>
      </c>
      <c r="C14" s="22">
        <v>1</v>
      </c>
      <c r="D14" s="22">
        <v>1</v>
      </c>
      <c r="E14" s="1" t="s">
        <v>98</v>
      </c>
      <c r="F14" s="13">
        <v>-21</v>
      </c>
      <c r="G14" s="26">
        <v>1</v>
      </c>
      <c r="H14" s="22"/>
      <c r="I14" s="1" t="s">
        <v>98</v>
      </c>
      <c r="J14" s="13">
        <v>-9</v>
      </c>
      <c r="K14" s="13">
        <v>-3</v>
      </c>
      <c r="L14" s="13"/>
      <c r="M14" s="13">
        <v>-3</v>
      </c>
      <c r="N14" s="13">
        <v>-6</v>
      </c>
      <c r="O14" s="22">
        <v>1</v>
      </c>
      <c r="P14" s="22"/>
    </row>
    <row r="15" spans="1:16" s="20" customFormat="1" ht="12.75">
      <c r="A15" s="1" t="s">
        <v>98</v>
      </c>
      <c r="B15" s="16">
        <v>-27</v>
      </c>
      <c r="C15" s="30">
        <v>1</v>
      </c>
      <c r="D15" s="31"/>
      <c r="E15" s="1" t="s">
        <v>117</v>
      </c>
      <c r="F15" s="13">
        <v>-27</v>
      </c>
      <c r="G15" s="22">
        <v>1</v>
      </c>
      <c r="H15" s="22"/>
      <c r="I15" s="1" t="s">
        <v>117</v>
      </c>
      <c r="J15" s="14">
        <v>-15</v>
      </c>
      <c r="K15" s="14">
        <v>-6</v>
      </c>
      <c r="L15" s="14"/>
      <c r="M15" s="14">
        <v>-9</v>
      </c>
      <c r="N15" s="13">
        <v>-3</v>
      </c>
      <c r="O15" s="22">
        <v>1</v>
      </c>
      <c r="P15" s="22"/>
    </row>
    <row r="16" spans="1:16" s="20" customFormat="1" ht="12.75">
      <c r="A16" s="1" t="s">
        <v>117</v>
      </c>
      <c r="B16" s="16">
        <v>-54</v>
      </c>
      <c r="C16" s="22">
        <v>2</v>
      </c>
      <c r="D16" s="30">
        <v>1</v>
      </c>
      <c r="E16" s="1" t="s">
        <v>123</v>
      </c>
      <c r="F16" s="15">
        <v>-10</v>
      </c>
      <c r="G16" s="27">
        <v>1</v>
      </c>
      <c r="H16" s="22"/>
      <c r="I16" s="1" t="s">
        <v>120</v>
      </c>
      <c r="J16" s="15">
        <v>-5</v>
      </c>
      <c r="K16" s="15">
        <v>-2</v>
      </c>
      <c r="L16" s="15"/>
      <c r="M16" s="15">
        <v>-3</v>
      </c>
      <c r="N16" s="15"/>
      <c r="O16" s="22"/>
      <c r="P16" s="22">
        <v>1</v>
      </c>
    </row>
    <row r="17" spans="1:16" s="20" customFormat="1" ht="12.75">
      <c r="A17" s="1" t="s">
        <v>120</v>
      </c>
      <c r="B17" s="1">
        <v>-2</v>
      </c>
      <c r="C17" s="22"/>
      <c r="D17" s="22"/>
      <c r="E17" s="1" t="s">
        <v>120</v>
      </c>
      <c r="F17" s="15">
        <v>-12</v>
      </c>
      <c r="G17" s="22"/>
      <c r="H17" s="22"/>
      <c r="I17" s="1" t="s">
        <v>118</v>
      </c>
      <c r="J17" s="15">
        <v>-6</v>
      </c>
      <c r="K17" s="1"/>
      <c r="L17" s="1"/>
      <c r="M17" s="1"/>
      <c r="N17" s="1"/>
      <c r="O17" s="22"/>
      <c r="P17" s="22"/>
    </row>
    <row r="18" spans="1:16" s="20" customFormat="1" ht="12.75">
      <c r="A18" s="1" t="s">
        <v>99</v>
      </c>
      <c r="B18" s="13">
        <v>-9</v>
      </c>
      <c r="C18" s="22"/>
      <c r="D18" s="26">
        <v>1</v>
      </c>
      <c r="E18" s="1" t="s">
        <v>99</v>
      </c>
      <c r="F18" s="16">
        <v>-6</v>
      </c>
      <c r="G18" s="22"/>
      <c r="H18" s="30">
        <v>1</v>
      </c>
      <c r="I18" s="1" t="s">
        <v>137</v>
      </c>
      <c r="J18" s="1">
        <v>-2</v>
      </c>
      <c r="K18" s="1"/>
      <c r="L18" s="1"/>
      <c r="M18" s="1"/>
      <c r="N18" s="1"/>
      <c r="O18" s="22"/>
      <c r="P18" s="22"/>
    </row>
    <row r="19" spans="1:16" s="20" customFormat="1" ht="12.75">
      <c r="A19" s="1" t="s">
        <v>137</v>
      </c>
      <c r="B19" s="13">
        <v>-8</v>
      </c>
      <c r="C19" s="22"/>
      <c r="D19" s="22"/>
      <c r="E19" s="1" t="s">
        <v>118</v>
      </c>
      <c r="F19" s="16">
        <v>-8</v>
      </c>
      <c r="G19" s="22"/>
      <c r="H19" s="22"/>
      <c r="I19" s="1" t="s">
        <v>102</v>
      </c>
      <c r="J19" s="16">
        <v>-12</v>
      </c>
      <c r="K19" s="16">
        <v>-11</v>
      </c>
      <c r="L19" s="1"/>
      <c r="M19" s="1"/>
      <c r="N19" s="1"/>
      <c r="O19" s="22">
        <v>1</v>
      </c>
      <c r="P19" s="22"/>
    </row>
    <row r="20" spans="1:16" s="20" customFormat="1" ht="12.75">
      <c r="A20" s="1" t="s">
        <v>108</v>
      </c>
      <c r="B20" s="14">
        <v>-14</v>
      </c>
      <c r="C20" s="29">
        <v>1</v>
      </c>
      <c r="D20" s="22"/>
      <c r="E20" s="1" t="s">
        <v>137</v>
      </c>
      <c r="F20" s="16">
        <v>-4</v>
      </c>
      <c r="G20" s="22"/>
      <c r="H20" s="22"/>
      <c r="I20" s="1" t="s">
        <v>108</v>
      </c>
      <c r="J20" s="13">
        <v>-13</v>
      </c>
      <c r="K20" s="13">
        <v>-8</v>
      </c>
      <c r="L20" s="13"/>
      <c r="M20" s="13">
        <v>-13</v>
      </c>
      <c r="N20" s="13">
        <v>-10</v>
      </c>
      <c r="O20" s="22">
        <v>2</v>
      </c>
      <c r="P20" s="22"/>
    </row>
    <row r="21" spans="1:16" s="20" customFormat="1" ht="12.75">
      <c r="A21" s="1" t="s">
        <v>111</v>
      </c>
      <c r="B21" s="14">
        <v>-9</v>
      </c>
      <c r="C21" s="22"/>
      <c r="D21" s="22"/>
      <c r="E21" s="1" t="s">
        <v>102</v>
      </c>
      <c r="F21" s="1">
        <v>-23</v>
      </c>
      <c r="G21" s="22">
        <v>1</v>
      </c>
      <c r="H21" s="22"/>
      <c r="I21" s="1" t="s">
        <v>90</v>
      </c>
      <c r="J21" s="13">
        <v>-6</v>
      </c>
      <c r="K21" s="1"/>
      <c r="L21" s="1"/>
      <c r="M21" s="1"/>
      <c r="N21" s="1"/>
      <c r="O21" s="22"/>
      <c r="P21" s="22"/>
    </row>
    <row r="22" spans="1:16" s="20" customFormat="1" ht="12.75">
      <c r="A22" s="1" t="s">
        <v>114</v>
      </c>
      <c r="B22" s="15">
        <v>-15</v>
      </c>
      <c r="C22" s="27">
        <v>1</v>
      </c>
      <c r="D22" s="22"/>
      <c r="E22" s="1" t="s">
        <v>108</v>
      </c>
      <c r="F22" s="12">
        <v>-26</v>
      </c>
      <c r="G22" s="22">
        <v>1</v>
      </c>
      <c r="H22" s="22"/>
      <c r="I22" s="1" t="s">
        <v>111</v>
      </c>
      <c r="J22" s="14">
        <v>-16</v>
      </c>
      <c r="K22" s="14">
        <v>-7</v>
      </c>
      <c r="L22" s="1"/>
      <c r="M22" s="1"/>
      <c r="N22" s="1"/>
      <c r="O22" s="22">
        <v>1</v>
      </c>
      <c r="P22" s="22"/>
    </row>
    <row r="23" spans="1:16" s="20" customFormat="1" ht="12.75">
      <c r="A23" s="1" t="s">
        <v>105</v>
      </c>
      <c r="B23" s="15">
        <v>-10</v>
      </c>
      <c r="C23" s="22"/>
      <c r="D23" s="22"/>
      <c r="E23" s="1" t="s">
        <v>111</v>
      </c>
      <c r="F23" s="13">
        <v>-9</v>
      </c>
      <c r="G23" s="26">
        <v>1</v>
      </c>
      <c r="H23" s="22"/>
      <c r="I23" s="1" t="s">
        <v>114</v>
      </c>
      <c r="J23" s="15">
        <v>-20</v>
      </c>
      <c r="K23" s="1"/>
      <c r="L23" s="1"/>
      <c r="M23" s="1"/>
      <c r="N23" s="1"/>
      <c r="O23" s="22">
        <v>1</v>
      </c>
      <c r="P23" s="22"/>
    </row>
    <row r="24" spans="1:16" s="20" customFormat="1" ht="12.75">
      <c r="A24" s="1" t="s">
        <v>113</v>
      </c>
      <c r="B24" s="1">
        <v>-23</v>
      </c>
      <c r="C24" s="22">
        <v>1</v>
      </c>
      <c r="D24" s="22"/>
      <c r="E24" s="1" t="s">
        <v>90</v>
      </c>
      <c r="F24" s="13">
        <v>-12</v>
      </c>
      <c r="G24" s="22"/>
      <c r="H24" s="22"/>
      <c r="I24" s="1" t="s">
        <v>113</v>
      </c>
      <c r="J24" s="15">
        <v>-6</v>
      </c>
      <c r="K24" s="1"/>
      <c r="L24" s="1"/>
      <c r="M24" s="1"/>
      <c r="N24" s="1"/>
      <c r="O24" s="22"/>
      <c r="P24" s="22"/>
    </row>
    <row r="25" spans="1:16" s="20" customFormat="1" ht="12.75">
      <c r="A25" s="1" t="s">
        <v>124</v>
      </c>
      <c r="B25" s="1">
        <v>-18</v>
      </c>
      <c r="C25" s="22"/>
      <c r="D25" s="22">
        <v>1</v>
      </c>
      <c r="E25" s="1" t="s">
        <v>114</v>
      </c>
      <c r="F25" s="1">
        <v>-10</v>
      </c>
      <c r="G25" s="22"/>
      <c r="H25" s="22">
        <v>1</v>
      </c>
      <c r="I25" s="1" t="s">
        <v>124</v>
      </c>
      <c r="J25" s="1">
        <v>-12</v>
      </c>
      <c r="K25" s="1"/>
      <c r="L25" s="1"/>
      <c r="M25" s="1"/>
      <c r="N25" s="1"/>
      <c r="O25" s="22"/>
      <c r="P25" s="22">
        <v>1</v>
      </c>
    </row>
    <row r="26" spans="1:16" s="20" customFormat="1" ht="12.75">
      <c r="A26" s="1" t="s">
        <v>122</v>
      </c>
      <c r="B26" s="1">
        <v>-23</v>
      </c>
      <c r="C26" s="22">
        <v>1</v>
      </c>
      <c r="D26" s="22"/>
      <c r="E26" s="1" t="s">
        <v>113</v>
      </c>
      <c r="F26" s="14">
        <v>-10</v>
      </c>
      <c r="G26" s="29">
        <v>1</v>
      </c>
      <c r="H26" s="22"/>
      <c r="I26" s="1" t="s">
        <v>122</v>
      </c>
      <c r="J26" s="1">
        <v>-23</v>
      </c>
      <c r="K26" s="1"/>
      <c r="L26" s="1"/>
      <c r="M26" s="1"/>
      <c r="N26" s="1"/>
      <c r="O26" s="22">
        <v>1</v>
      </c>
      <c r="P26" s="22"/>
    </row>
    <row r="27" spans="1:16" s="20" customFormat="1" ht="12.75">
      <c r="A27" s="1" t="s">
        <v>139</v>
      </c>
      <c r="B27" s="1">
        <v>-23</v>
      </c>
      <c r="C27" s="22">
        <v>1</v>
      </c>
      <c r="D27" s="22"/>
      <c r="E27" s="1" t="s">
        <v>105</v>
      </c>
      <c r="F27" s="14">
        <v>-12</v>
      </c>
      <c r="G27" s="22"/>
      <c r="H27" s="22"/>
      <c r="I27" s="1" t="s">
        <v>139</v>
      </c>
      <c r="J27" s="1">
        <v>-23</v>
      </c>
      <c r="K27" s="1"/>
      <c r="L27" s="1"/>
      <c r="M27" s="1"/>
      <c r="N27" s="1"/>
      <c r="O27" s="22">
        <v>1</v>
      </c>
      <c r="P27" s="22"/>
    </row>
    <row r="28" spans="1:16" s="20" customFormat="1" ht="12.75">
      <c r="A28" s="1"/>
      <c r="B28" s="1"/>
      <c r="C28" s="22"/>
      <c r="D28" s="22"/>
      <c r="E28" s="1" t="s">
        <v>124</v>
      </c>
      <c r="F28" s="1">
        <v>-23</v>
      </c>
      <c r="G28" s="22">
        <v>1</v>
      </c>
      <c r="H28" s="22"/>
      <c r="I28" s="1"/>
      <c r="J28" s="1"/>
      <c r="K28" s="1"/>
      <c r="L28" s="1"/>
      <c r="M28" s="1"/>
      <c r="N28" s="1"/>
      <c r="O28" s="22"/>
      <c r="P28" s="22"/>
    </row>
    <row r="29" spans="1:16" s="20" customFormat="1" ht="12.75">
      <c r="A29" s="1"/>
      <c r="B29" s="4"/>
      <c r="C29" s="22"/>
      <c r="D29" s="22"/>
      <c r="E29" s="1" t="s">
        <v>122</v>
      </c>
      <c r="F29" s="1">
        <v>-23</v>
      </c>
      <c r="G29" s="22">
        <v>1</v>
      </c>
      <c r="H29" s="22"/>
      <c r="I29" s="1"/>
      <c r="J29" s="1"/>
      <c r="K29" s="1"/>
      <c r="L29" s="1"/>
      <c r="M29" s="1"/>
      <c r="N29" s="1"/>
      <c r="O29" s="22"/>
      <c r="P29" s="22"/>
    </row>
    <row r="30" spans="1:16" s="20" customFormat="1" ht="12.75">
      <c r="A30" s="1"/>
      <c r="B30" s="4"/>
      <c r="C30" s="22"/>
      <c r="D30" s="22"/>
      <c r="E30" s="1" t="s">
        <v>139</v>
      </c>
      <c r="F30" s="1">
        <v>-12</v>
      </c>
      <c r="G30" s="22"/>
      <c r="H30" s="22">
        <v>1</v>
      </c>
      <c r="I30" s="1"/>
      <c r="J30" s="1"/>
      <c r="K30" s="1"/>
      <c r="L30" s="1"/>
      <c r="M30" s="1"/>
      <c r="N30" s="1"/>
      <c r="O30" s="22"/>
      <c r="P30" s="22"/>
    </row>
    <row r="31" spans="1:16" s="20" customFormat="1" ht="12.75">
      <c r="A31" s="1"/>
      <c r="B31" s="4"/>
      <c r="C31" s="22"/>
      <c r="D31" s="22"/>
      <c r="E31" s="1"/>
      <c r="F31" s="1"/>
      <c r="G31" s="22"/>
      <c r="H31" s="22"/>
      <c r="I31" s="1"/>
      <c r="J31" s="1"/>
      <c r="K31" s="1"/>
      <c r="L31" s="1"/>
      <c r="M31" s="1"/>
      <c r="N31" s="1"/>
      <c r="O31" s="22"/>
      <c r="P31" s="22"/>
    </row>
    <row r="32" spans="70:84" ht="22.5" customHeight="1">
      <c r="BR32" s="42" t="s">
        <v>141</v>
      </c>
      <c r="BS32" s="43"/>
      <c r="BT32" s="44"/>
      <c r="BU32" s="19" t="e">
        <f>#REF!-#REF!</f>
        <v>#REF!</v>
      </c>
      <c r="BV32" s="19" t="e">
        <f>#REF!-#REF!</f>
        <v>#REF!</v>
      </c>
      <c r="BW32" s="19" t="e">
        <f>#REF!-#REF!</f>
        <v>#REF!</v>
      </c>
      <c r="BX32" s="19" t="e">
        <f>#REF!-#REF!</f>
        <v>#REF!</v>
      </c>
      <c r="BY32" s="19" t="e">
        <f>#REF!-#REF!</f>
        <v>#REF!</v>
      </c>
      <c r="BZ32" s="19" t="e">
        <f>#REF!-#REF!</f>
        <v>#REF!</v>
      </c>
      <c r="CA32" s="19" t="e">
        <f>#REF!-#REF!</f>
        <v>#REF!</v>
      </c>
      <c r="CB32" s="19" t="e">
        <f>#REF!-#REF!</f>
        <v>#REF!</v>
      </c>
      <c r="CC32" s="19" t="e">
        <f>#REF!-#REF!</f>
        <v>#REF!</v>
      </c>
      <c r="CD32" s="19" t="e">
        <f>#REF!-#REF!</f>
        <v>#REF!</v>
      </c>
      <c r="CE32" s="19" t="e">
        <f>#REF!-#REF!</f>
        <v>#REF!</v>
      </c>
      <c r="CF32" s="19" t="e">
        <f>#REF!-#REF!</f>
        <v>#REF!</v>
      </c>
    </row>
  </sheetData>
  <sheetProtection selectLockedCells="1" selectUnlockedCells="1"/>
  <mergeCells count="5">
    <mergeCell ref="A2:D2"/>
    <mergeCell ref="E2:H2"/>
    <mergeCell ref="I2:P2"/>
    <mergeCell ref="BR32:BT32"/>
    <mergeCell ref="A1:P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proist_ekpd</dc:creator>
  <cp:keywords/>
  <dc:description/>
  <cp:lastModifiedBy>sokratis</cp:lastModifiedBy>
  <dcterms:created xsi:type="dcterms:W3CDTF">2022-08-11T14:58:47Z</dcterms:created>
  <dcterms:modified xsi:type="dcterms:W3CDTF">2022-08-17T06:55:26Z</dcterms:modified>
  <cp:category/>
  <cp:version/>
  <cp:contentType/>
  <cp:contentStatus/>
</cp:coreProperties>
</file>