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19095" windowHeight="11265" activeTab="2"/>
  </bookViews>
  <sheets>
    <sheet name="ΠΕ04 " sheetId="8" r:id="rId1"/>
    <sheet name="ΠΕ05" sheetId="9" r:id="rId2"/>
    <sheet name="ΠΕ06" sheetId="10" r:id="rId3"/>
  </sheets>
  <definedNames>
    <definedName name="_xlnm._FilterDatabase" localSheetId="0" hidden="1">'ΠΕ04 '!$A$3:$R$52</definedName>
    <definedName name="_xlnm._FilterDatabase" localSheetId="1" hidden="1">ΠΕ05!$A$3:$S$85</definedName>
    <definedName name="_xlnm._FilterDatabase" localSheetId="2" hidden="1">ΠΕ06!$A$3:$R$3</definedName>
  </definedNames>
  <calcPr calcId="125725"/>
</workbook>
</file>

<file path=xl/calcChain.xml><?xml version="1.0" encoding="utf-8"?>
<calcChain xmlns="http://schemas.openxmlformats.org/spreadsheetml/2006/main">
  <c r="M25" i="10"/>
  <c r="M24"/>
  <c r="M23"/>
  <c r="M22"/>
  <c r="M21"/>
  <c r="M20"/>
  <c r="M13"/>
  <c r="M12"/>
  <c r="M11"/>
  <c r="M10"/>
  <c r="M9"/>
  <c r="M7"/>
  <c r="M6"/>
  <c r="M5"/>
  <c r="M4"/>
  <c r="M32" i="9"/>
  <c r="M31"/>
  <c r="M30"/>
  <c r="M29"/>
  <c r="M28"/>
  <c r="P27"/>
  <c r="M27"/>
  <c r="P26"/>
  <c r="M26"/>
  <c r="P25"/>
  <c r="M25"/>
  <c r="M24"/>
  <c r="P23"/>
  <c r="M23"/>
  <c r="M22"/>
  <c r="M18"/>
  <c r="P17"/>
  <c r="M17"/>
  <c r="P16"/>
  <c r="M16"/>
  <c r="P15"/>
  <c r="M15"/>
  <c r="P14"/>
  <c r="P13"/>
  <c r="M13"/>
  <c r="P12"/>
  <c r="M12"/>
  <c r="P11"/>
  <c r="M11"/>
  <c r="P10"/>
  <c r="M10"/>
  <c r="P9"/>
  <c r="M9"/>
  <c r="P8"/>
  <c r="M8"/>
  <c r="P7"/>
  <c r="M7"/>
  <c r="M6"/>
  <c r="M5"/>
  <c r="M4"/>
  <c r="P39" i="8"/>
  <c r="P38"/>
  <c r="M37"/>
  <c r="P36"/>
  <c r="M36"/>
  <c r="P35"/>
  <c r="M35"/>
  <c r="M34"/>
  <c r="P33"/>
  <c r="M33"/>
  <c r="P29"/>
  <c r="M29"/>
  <c r="M28"/>
  <c r="M27"/>
  <c r="M26"/>
  <c r="M25"/>
  <c r="P23"/>
  <c r="M23"/>
  <c r="P22"/>
  <c r="M22"/>
  <c r="P21"/>
  <c r="M21"/>
  <c r="P20"/>
  <c r="M20"/>
  <c r="P19"/>
  <c r="M19"/>
  <c r="P18"/>
  <c r="M18"/>
  <c r="M17"/>
  <c r="P16"/>
  <c r="M16"/>
  <c r="M15"/>
  <c r="P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<sst xmlns="http://schemas.openxmlformats.org/spreadsheetml/2006/main" count="802" uniqueCount="266">
  <si>
    <t>Α/Α</t>
  </si>
  <si>
    <t>Α.Μ.</t>
  </si>
  <si>
    <t>Επώνυμο</t>
  </si>
  <si>
    <t>Όνομα</t>
  </si>
  <si>
    <t>Κλάδος/ Ειδικότητα</t>
  </si>
  <si>
    <t>Υποχρ. Ωράριο</t>
  </si>
  <si>
    <t>Ειδική Κατηγορία</t>
  </si>
  <si>
    <t>Δήμος Εντοπιότητας</t>
  </si>
  <si>
    <t>Δήμος Συνυπηρέτησης</t>
  </si>
  <si>
    <t>Συνολ. Μόρια (με Εντοπιότητα &amp; Συνυπηρέτηση)</t>
  </si>
  <si>
    <t>Ομάδα</t>
  </si>
  <si>
    <t>Σχολείο Τοποθέτησης</t>
  </si>
  <si>
    <t>Ώρες</t>
  </si>
  <si>
    <t>ΜΑΡΙΑ</t>
  </si>
  <si>
    <t>3ο ΓΕΛ ΑΡΓΥΡΟΥΠΟΛΗΣ</t>
  </si>
  <si>
    <t>ΒΑΣΙΛΙΚΗ</t>
  </si>
  <si>
    <t>1ο  ΓΕΛ ΚΑΛΛΙΘΕΑΣ</t>
  </si>
  <si>
    <t>ΓΕΩΡΓΙΟΣ</t>
  </si>
  <si>
    <t>1ο  ΓΕΛ ΑΡΓΥΡΟΥΠΟΛΗΣ</t>
  </si>
  <si>
    <t>ΓΛΥΦΑΔΑΣ</t>
  </si>
  <si>
    <t>3ο  ΓΕΛ Ν. ΣΜΥΡΝΗΣ</t>
  </si>
  <si>
    <t>3ο  ΓΥΜΝΑΣΙΟ ΑΡΓΥΡΟΥΠΟΛΗΣ</t>
  </si>
  <si>
    <t>ΕΛΕΝΗ</t>
  </si>
  <si>
    <t>2ο  ΓΥΜΝΑΣΙΟ ΚΑΛΛΙΘΕΑΣ</t>
  </si>
  <si>
    <t>1ο  ΓΥΜΝΑΣΙΟ ΚΑΛΛΙΘΕΑΣ</t>
  </si>
  <si>
    <t>ΕΛΛΗΝΙΚΟΥ</t>
  </si>
  <si>
    <t>ΙΩΑΝΝΑ</t>
  </si>
  <si>
    <t>4ο  ΓΥΜΝΑΣΙΟ Π. ΦΑΛΗΡΟΥ</t>
  </si>
  <si>
    <t>8ο  ΓΥΜΝΑΣΙΟ ΓΛΥΦΑΔΑΣ</t>
  </si>
  <si>
    <t>4ο  ΓΕΛ Π. ΦΑΛΗΡΟΥ</t>
  </si>
  <si>
    <t>ΕΙΡΗΝΗ</t>
  </si>
  <si>
    <t>4ο  ΓΥΜΝΑΣΙΟ Ν. ΣΜΥΡΝΗΣ</t>
  </si>
  <si>
    <t>ΝΕΑ ΣΜΥΡΝΗ</t>
  </si>
  <si>
    <t>ΝΑΙ</t>
  </si>
  <si>
    <t>1ο ΕΣΠΕΡΙΝΟ ΕΠΑΛ ΤΑΥΡΟΥ</t>
  </si>
  <si>
    <t>1ο ΕΣΠΕΡΙΝΟ ΓΥΜΝΑΣΙΟ ΑΓ. ΔΗΜΗΤΡΙΟΥ</t>
  </si>
  <si>
    <t>ΑΡΓΥΡΟΥΠΟΛΗΣ</t>
  </si>
  <si>
    <t>ΝΕΑΣ ΣΜΥΡΝΗΣ</t>
  </si>
  <si>
    <t>ΠΑΛΑΙΟΥ ΦΑΛΗΡΟΥ</t>
  </si>
  <si>
    <t>ΚΑΛΛΙΘΕΑΣ</t>
  </si>
  <si>
    <t xml:space="preserve">3ο  ΓΥΜΝΑΣΙΟ Ν. ΣΜΥΡΝΗΣ </t>
  </si>
  <si>
    <t>ΠΑΡΑΣΚΕΥΗ</t>
  </si>
  <si>
    <t>13ο  ΓΥΜΝΑΣΙΟ ΚΑΛΛΙΘΕΑΣ</t>
  </si>
  <si>
    <t>ΕΣΠΕΡΙΝΟ ΓΕΛ ΚΑΛΛΙΘΕΑΣ</t>
  </si>
  <si>
    <t>ΕΛΙΣΑΒΕΤ</t>
  </si>
  <si>
    <t>3ο  ΓΥΜΝΑΣΙΟ ΑΛΙΜΟΥ</t>
  </si>
  <si>
    <t>ΑΒΡΑΜΙΩΤΗΣ</t>
  </si>
  <si>
    <t>ΣΠΥΡΙΔΩΝ</t>
  </si>
  <si>
    <t>ΠΕ04.01</t>
  </si>
  <si>
    <t>5ο  ΓΕΛ ΓΛΥΦΑΔΑΣ</t>
  </si>
  <si>
    <t>ΜΠΡΕΝΤΑΣ</t>
  </si>
  <si>
    <t>ΑΠΟΣΤΟΛΟΣ</t>
  </si>
  <si>
    <t>2ο  ΓΕΛ ΓΛΥΦΑΔΑΣ</t>
  </si>
  <si>
    <t>ΒΑΖΑΙΟΣ</t>
  </si>
  <si>
    <t>ΑΓΓΕΛΟΣ</t>
  </si>
  <si>
    <t>ΠΕ04.02</t>
  </si>
  <si>
    <t>2ο  ΓΕΛ ΑΡΓΥΡΟΥΠΟΛΗΣ</t>
  </si>
  <si>
    <t>ΒΙΛΛΙΩΤΗΣ</t>
  </si>
  <si>
    <t>ΑΝΔΡΕΑΣ</t>
  </si>
  <si>
    <t>4ο  ΓΕΛ ΓΛΥΦΑΔΑΣ</t>
  </si>
  <si>
    <t>ΒΙΣΒΙΚΗ</t>
  </si>
  <si>
    <t>1ο  ΓΕΛ ΑΛΙΜΟΥ</t>
  </si>
  <si>
    <t>ΣΑΡΡΗ</t>
  </si>
  <si>
    <t>ΓΕΩΡΓΙΑ</t>
  </si>
  <si>
    <t>1ο  ΓΥΜΝΑΣΙΟ ΓΛΥΦΑΔΑΣ</t>
  </si>
  <si>
    <t>4ο  ΓΥΜΝΑΣΙΟ ΑΡΓΥΡΟΥΠΟΛΗΣ</t>
  </si>
  <si>
    <t>ΤΡΙΠΟΛΙΤΣΙΩΤΟΥ</t>
  </si>
  <si>
    <t>ΦΩΤΕΙΝΗ</t>
  </si>
  <si>
    <t>4ο  ΓΕΛ ΑΛΙΜΟΥ</t>
  </si>
  <si>
    <t>ΑΛΙΜΟΥ</t>
  </si>
  <si>
    <t>ΤΣΑΤΣΑΡΩΝΗ</t>
  </si>
  <si>
    <t>ΑΛΕΞΑΝΔΡΑ</t>
  </si>
  <si>
    <t>1ο  ΓΕΛ Π. ΦΑΛΗΡΟΥ</t>
  </si>
  <si>
    <t>ΓΕΩΡΓΑΚΗ</t>
  </si>
  <si>
    <t>6ο  ΓΕΛ Ν. ΣΜΥΡΝΗΣ</t>
  </si>
  <si>
    <t>ΦΙΩΤΑΚΗΣ</t>
  </si>
  <si>
    <t>ΚΩΝΣΤΑΝΤΙΝΟΣ</t>
  </si>
  <si>
    <t>6ο  ΓΕΛ ΚΑΛΛΙΘΕΑΣ</t>
  </si>
  <si>
    <t>1ο  ΓΥΜΝΑΣΙΟ ΑΓ. ΔΗΜΗΤΡΙΟΥ</t>
  </si>
  <si>
    <t>ΑΝΔΡΕΑΔΑΚΗ</t>
  </si>
  <si>
    <t>ΦΩΤΕΙΝΗ-ΧΡΥΣΑΝΘΗ</t>
  </si>
  <si>
    <t>ΠΕ04.04</t>
  </si>
  <si>
    <t>6ο  ΓΥΜΝΑΣΙΟ ΚΑΛΛΙΘΕΑΣ</t>
  </si>
  <si>
    <t>ΓΕΩΡΓΟΥΛΗΣ</t>
  </si>
  <si>
    <t>ΑΝΑΣΤΑΣΙΟΣ</t>
  </si>
  <si>
    <t>ΔΙΑΘΕΣΗ ΠΥΣΔΕ</t>
  </si>
  <si>
    <t>ΙΛΑΝΤΖΗ</t>
  </si>
  <si>
    <t>ΑΜΑΛΙΑ-ΣΟΦΙΑ</t>
  </si>
  <si>
    <t>10ο  ΓΥΜΝΑΣΙΟ ΚΑΛΛΙΘΕΑΣ</t>
  </si>
  <si>
    <t>ΚΩΣΤΟΠΟΥΛΟΥ</t>
  </si>
  <si>
    <t>1ο  ΕΠΑΛ ΓΛΥΦΑΔΑΣ</t>
  </si>
  <si>
    <t>ΧΡΙΣΤΙΝΑ</t>
  </si>
  <si>
    <t>ΠΛΑΚΟΚΕΦΑΛΟΣ</t>
  </si>
  <si>
    <t>ΗΛΙΑΣ</t>
  </si>
  <si>
    <t>3ο  ΓΥΜΝΑΣΙΟ Π. ΦΑΛΗΡΟΥ</t>
  </si>
  <si>
    <t>ΠΟΛΥΔΩΡΟΣ</t>
  </si>
  <si>
    <t>1ο  ΓΥΜΝΑΣΙΟ Π. ΦΑΛΗΡΟΥ</t>
  </si>
  <si>
    <t>ΤΣΕΠΙΔΟΥ</t>
  </si>
  <si>
    <t>2ο  ΓΕΛ ΜΟΣΧΑΤΟΥ</t>
  </si>
  <si>
    <t>ΤΣΩΡΟΥ</t>
  </si>
  <si>
    <t>ΧΑΤΖΗΧΗΔΙΡΟΓΛΟΥ</t>
  </si>
  <si>
    <t>2ο  ΓΥΜΝΑΣΙΟ ΑΓ. ΔΗΜΗΤΡΙΟΥ</t>
  </si>
  <si>
    <t>ΠΕ04.05</t>
  </si>
  <si>
    <t>ΠΕΤΡΟΜΕΛΙΔΟΥ</t>
  </si>
  <si>
    <t>ΑΡΙΑΝΝΑ</t>
  </si>
  <si>
    <t>3ο  ΓΥΜΝΑΣΙΟ ΓΛΥΦΑΔΑΣ</t>
  </si>
  <si>
    <t>1ο  ΓΥΜΝΑΣΙΟ ΑΛΙΜΟΥ</t>
  </si>
  <si>
    <t>ΑΛΙΜΟΣ</t>
  </si>
  <si>
    <t>ΑΝΑΓΝΩΣΤΟΠΟΥΛΟΥ</t>
  </si>
  <si>
    <t>ΠΑΝΑΓΙΩΤΑ</t>
  </si>
  <si>
    <t>ΠΕ05</t>
  </si>
  <si>
    <t>ΑΡΑΠΟΓΛΟΥ</t>
  </si>
  <si>
    <t>ΕΥΦΗΜΙΑ-ΜΑΡΙΑ</t>
  </si>
  <si>
    <t>12ο  ΓΥΜΝΑΣΙΟ ΚΑΛΛΙΘΕΑΣ</t>
  </si>
  <si>
    <t>ΒΕΡΥΚΑΚΗ</t>
  </si>
  <si>
    <t>ΑΙΚΑΤΕΡΙΝΗ</t>
  </si>
  <si>
    <t>ΘΕΟΔΩΡΟΠΟΥΛΟΣ</t>
  </si>
  <si>
    <t>2ο  ΓΕΛ Π. ΦΑΛΗΡΟΥ</t>
  </si>
  <si>
    <t>ΚΑΡΑΒΙΔΑ</t>
  </si>
  <si>
    <t>ΑΓΓΕΛΙΚΗ</t>
  </si>
  <si>
    <t>ΚΙΣΚΗΡΑ</t>
  </si>
  <si>
    <t>ΚΥΡΙΑΚΗ</t>
  </si>
  <si>
    <t>6ο  ΓΥΜΝΑΣΙΟ ΑΓ. ΔΗΜΗΤΡΙΟΥ</t>
  </si>
  <si>
    <t>ΜΑΡΚΟΥΙΖΟΥ</t>
  </si>
  <si>
    <t>ΑΘΗΝΑ</t>
  </si>
  <si>
    <t>ΜΙΚΡΟΓΙΑΝΝΑΚΗ</t>
  </si>
  <si>
    <t>2ο  ΓΥΜΝΑΣΙΟ ΑΛΙΜΟΥ</t>
  </si>
  <si>
    <t>ΟΙΚΟΝΟΜΙΔΗ</t>
  </si>
  <si>
    <t>ΚΩΝΣΤΑΝΤΙΝΑ</t>
  </si>
  <si>
    <t>2ο ΓΕΛ ΔΙΑΠΟΛΙΤΙΣΜΙΚΗΣ ΕΚΠ/ΣΗΣ ΕΛΛΗΝΙΚΟΥ</t>
  </si>
  <si>
    <t>ΠΑΠΟΥΤΣΑΚΗ</t>
  </si>
  <si>
    <t>ΕΥΑΓΓΕΛΙΑ</t>
  </si>
  <si>
    <t>2ο  ΓΥΜΝΑΣΙΟ ΓΛΥΦΑΔΑΣ</t>
  </si>
  <si>
    <t>ΤΡΑΒΕΖΕΑ</t>
  </si>
  <si>
    <t>ΣΟΦΙΑ</t>
  </si>
  <si>
    <t>ΤΣΙΤΟΥ</t>
  </si>
  <si>
    <t>ΑΜΑΛΙΑ</t>
  </si>
  <si>
    <t>4ο  ΓΥΜΝΑΣΙΟ ΓΛΥΦΑΔΑΣ</t>
  </si>
  <si>
    <t>ΤΣΙΩΡΟΥ</t>
  </si>
  <si>
    <t>1ο  ΓΕΛ ΓΛΥΦΑΔΑΣ</t>
  </si>
  <si>
    <t>ΨΥΛΛΑ</t>
  </si>
  <si>
    <t>6ο  ΓΥΜΝΑΣΙΟ Ν. ΣΜΥΡΝΗΣ</t>
  </si>
  <si>
    <t>ΨΥΡΟΥΚΗ</t>
  </si>
  <si>
    <t>4ο  ΓΥΜΝΑΣΙΟ ΑΓ. ΔΗΜΗΤΡΙΟΥ</t>
  </si>
  <si>
    <t>ΔΗΜΟΥ</t>
  </si>
  <si>
    <t>ΠΕ06</t>
  </si>
  <si>
    <t>ΕΥΓΕΝΙΚΟΥ</t>
  </si>
  <si>
    <t>ΚΕΦΑΛΑ</t>
  </si>
  <si>
    <t>ΛΑΓΚΑΔΙΝΟΥ</t>
  </si>
  <si>
    <t>ΜΠΑΟΥΣΗ</t>
  </si>
  <si>
    <t>3ο  ΓΕΛ ΑΓ. ΔΗΜΗΤΡΙΟΥ</t>
  </si>
  <si>
    <t>ΣΔΡΑΚΑ</t>
  </si>
  <si>
    <t>5ο  ΓΥΜΝΑΣΙΟ Π. ΦΑΛΗΡΟΥ</t>
  </si>
  <si>
    <t>ΠΑΝΑΓΙΩΤΗΣ</t>
  </si>
  <si>
    <t xml:space="preserve">5ο  ΓΥΜΝΑΣΙΟ ΑΛΙΜΟΥ </t>
  </si>
  <si>
    <t>ΟΛΓΑ</t>
  </si>
  <si>
    <t>7ο  ΓΥΜΝΑΣΙΟ ΚΑΛΛΙΘΕΑΣ</t>
  </si>
  <si>
    <t>ΛΙΑΚΟΥ</t>
  </si>
  <si>
    <t>9ο  ΓΥΜΝΑΣΙΟ ΚΑΛΛΙΘΕΑΣ</t>
  </si>
  <si>
    <t>1ο ΓΕΛ ΕΛΛΗΝΙΚΟΥ</t>
  </si>
  <si>
    <t>2ο  ΓΥΜΝΑΣΙΟ Π. ΦΑΛΗΡΟΥ</t>
  </si>
  <si>
    <t xml:space="preserve">2ο  ΓΕΛ Ν. ΣΜΥΡΝΗΣ </t>
  </si>
  <si>
    <t>1ο  ΓΕΛ ΑΓ. ΔΗΜΗΤΡΙΟΥ</t>
  </si>
  <si>
    <t>5ο  ΓΥΜΝΑΣΙΟ ΓΛΥΦΑΔΑΣ</t>
  </si>
  <si>
    <t>7ο  ΓΥΜΝΑΣΙΟ ΓΛΥΦΑΔΑΣ</t>
  </si>
  <si>
    <t>ΜΟΥΣΙΚΟ ΓΥΜΝΑΣΙΟ ΑΛΙΜΟΥ ΜΕ ΛΥΚΕΙΑΚΕΣ ΤΑΞΕΙΣ</t>
  </si>
  <si>
    <t>ΧΑΡΑΜΗΣ</t>
  </si>
  <si>
    <t>ΜΙΛΤΙΑΔΗΣ</t>
  </si>
  <si>
    <t>ΑΫΦΑΝΤΗ</t>
  </si>
  <si>
    <t>ΔΗΛΩΘΕΝΤΑ ΚΕΝΑ ΔΟΘΗΚΑΝ</t>
  </si>
  <si>
    <t>ΚΑΤΣΑΡΟΣ</t>
  </si>
  <si>
    <t>ΝΙΚΟΛΑΟΣ ΑΛΕΞΑΝΔΡΟΣ</t>
  </si>
  <si>
    <t>1ο ΕΣΠ. ΓΥΜΝΑΣΙΟ ΑΓ. ΔΗΜΗΤΡΙΟΥ</t>
  </si>
  <si>
    <t>ΕΣΠΕΡΙΝΟ ΓΕΛ ΑΓ. ΔΗΜΗΤΡΙΟΥ</t>
  </si>
  <si>
    <t xml:space="preserve">2ο  ΓΕΛ ΑΛΙΜΟΥ </t>
  </si>
  <si>
    <t>ΧΡΙΣΤΟΓΛΟΥ</t>
  </si>
  <si>
    <t>ΝΙΚΟΛΕΤΑ</t>
  </si>
  <si>
    <t>ΜΑΥΡΟΜΑΤΗ</t>
  </si>
  <si>
    <t>ΠΥΣΔΕ ΑΝΑΤ. ΑΤΤΙΚΗΣ
(3ο  ΓΕΛ ΑΓ. ΔΗΜΗΤΡΙΟΥ)</t>
  </si>
  <si>
    <t>ΤΟΥΜΠΑΣ</t>
  </si>
  <si>
    <t>28/1-9-2023</t>
  </si>
  <si>
    <t>ΤΟΠΟΘΕΤΗΣΗ ΑΠΟΣΠΑΣΜΕΝΟΥ/ΝΗΣ ΕΚΠΑΙΔΕΥΤΙΚΟΥ ΑΠΟ ΑΛΛΟ ΠΥΣΔΕ</t>
  </si>
  <si>
    <t>ΤΣΙΟΓΚΑΣ</t>
  </si>
  <si>
    <t>ΓΚΑΓΚΑΝΑΤΣΟΣ</t>
  </si>
  <si>
    <t>ΧΥΔΕΡΙΩΤΗ</t>
  </si>
  <si>
    <t>ΧΡΙΣΤΟΝΥΜΦΗ</t>
  </si>
  <si>
    <t>ΜΑΚΡΗ</t>
  </si>
  <si>
    <t>Πράξη ΠΥΣΔΕ</t>
  </si>
  <si>
    <t>Κατηγορία Τοποθέτησης</t>
  </si>
  <si>
    <t>31/8-9-2023</t>
  </si>
  <si>
    <t>ΠΟΡΦΥΡΗ</t>
  </si>
  <si>
    <t>ΓΑΚΟΥ</t>
  </si>
  <si>
    <t>ΙΩΑΝΝΑ-ΕΥΔΟΚΙΑ</t>
  </si>
  <si>
    <t>ΤΣΟΠΕΛΑ</t>
  </si>
  <si>
    <t>ΠΥΣΔΕ ΗΛΕΙΑΣ
(1ο  ΓΕΛ ΑΛΙΜΟΥ)</t>
  </si>
  <si>
    <t>3ο ΓΕΛ ΑΡΓΥΡΟΥΠΟΛΗΣ
(1ο ΓΕΛ ΑΓ. ΔΗΜΗΤΡΙΟΥ)</t>
  </si>
  <si>
    <t>2ο ΓΥΜΝΑΣΙΟ ΑΡΓΥΡΟΥΠΟΛΗΣ</t>
  </si>
  <si>
    <t>ΦΡΑΓΚΙΑ</t>
  </si>
  <si>
    <t>ΧΡΥΣΟΥΛΑ</t>
  </si>
  <si>
    <t>4ο ΓΕΛ ΚΑΛΛΙΘΕΑΣ</t>
  </si>
  <si>
    <t>Ώρες στο σχολείο Οργανικής/ Τοποθέτησης</t>
  </si>
  <si>
    <t>25/28-8-2023</t>
  </si>
  <si>
    <t>ΔΙΑΘΕΣΗ ΠΥΣΔΕ 
(3ο  ΓΥΜΝΑΣΙΟ ΑΓ. ΔΗΜΗΤΡΙΟΥ)</t>
  </si>
  <si>
    <t>Μόρια Μετάθεσης/ Απόσπασης</t>
  </si>
  <si>
    <t>ΤΟΠΟΘΕΤΗΣΕΙΣ  ΕΚΠΑΙΔΕΥΤΙΚΩΝ ΠΕ04, ΠΕ05, ΠΕ06 ΛΕΙΤΟΥΡΓΙΚΑ ΥΠΕΡΑΡΙΘΜΩΝ, ΟΡΓΑΝΙΚΑ ΑΝΗΚΟΝΤΩΝ, ΔΙΑΘΕΣΗ ΠΥΣΔΕ , ΑΠΟΣΠΑΣΜΕΝΩΝ (ΕΝΤΟΣ ΚΑΙ ΕΚΤΟΣ ΠΥΣΔΕ),  
ΠΡΑΞΗ ΠΥΣΔΕ 31/8-9-2023</t>
  </si>
  <si>
    <t>ΔΙΑΘΕΣΗ ΕΚΠΑΙΔΕΥΤΙΚΟΥ ΓΙΑ ΣΥΜΠΛΗΡΩΣΗ ΥΠΟΧΡΕΩΤΙΚΟΥ ΩΡΑΡΙΟΥ</t>
  </si>
  <si>
    <t>ΜΕΡΙΚΗ ΔΙΑΘΕΣΗ ΕΚΠΑΙΔΕΥΤΙΚΟΥ ΛΟΓΩ ΥΠΕΡΑΡΙΘΜΙΑΣ</t>
  </si>
  <si>
    <t>ΤΟΠΟΘΕΤΗΣΗ ΕΚΠΑΙΔΕΥΤΙΚΟΥ (ΣΤΗ ΔΙΑΘΕΣΗ ΤΟΥ ΠΥΣΔΕ)</t>
  </si>
  <si>
    <r>
      <rPr>
        <sz val="10"/>
        <color indexed="8"/>
        <rFont val="Calibri"/>
        <family val="2"/>
        <charset val="161"/>
        <scheme val="minor"/>
      </rPr>
      <t xml:space="preserve">ΤΡΟΠΟΠΟΙΗΣΗ ΤΟΠΟΘΕΤΗΣΗΣ ΕΚΠΑΙΔΕΥΤΙΚΟΥ </t>
    </r>
    <r>
      <rPr>
        <sz val="10"/>
        <rFont val="Calibri"/>
        <family val="2"/>
        <charset val="161"/>
        <scheme val="minor"/>
      </rPr>
      <t>(ΣΤΗ ΔΙΑΘΕΣΗ ΠΥΣΔΕ)</t>
    </r>
    <r>
      <rPr>
        <sz val="10"/>
        <color indexed="8"/>
        <rFont val="Calibri"/>
        <family val="2"/>
        <charset val="161"/>
        <scheme val="minor"/>
      </rPr>
      <t xml:space="preserve"> </t>
    </r>
  </si>
  <si>
    <t xml:space="preserve"> ΤΟΠΟΘΕΤΗΣΗ ΑΠΟΣΠΑΣΜΕΝΟΥ ΕΚΠΑΙΔΕΥΤΙΚΟΥ ΑΠΟ ΑΛΛΟ ΠΥΣΔΕ</t>
  </si>
  <si>
    <t xml:space="preserve"> ΤΟΠΟΘΕΤΗΣΗ ΑΠΟΣΠΑΣΜΕΝΟΥ ΕΚΠΑΙΔΕΥΤΙΚΟΥ </t>
  </si>
  <si>
    <t>1ο  ΓΕΛ Ν. ΣΜΥΡΝΗΣ</t>
  </si>
  <si>
    <t>7ο  ΓΕΛ Ν.ΣΜΥΡΝΗ</t>
  </si>
  <si>
    <t>MERIKH ΔΙΑΘΕΣΗ ΕΚΠΑΙΔΕΥΤΙΚΟΥ ΛΟΓΩ ΥΠΕΡΑΡΙΘΜΙΑΣ</t>
  </si>
  <si>
    <t>1ο  ΓΥΜΝΑΣΙΟ ΜΟΣΧΑΤΟΥ</t>
  </si>
  <si>
    <t>3ο ΓΥΜΝΑΣΙΟ ΑΓ. ΔΗΜΗΤΡΙΟΥ</t>
  </si>
  <si>
    <t>ΠΡΟΤΥΠΟ ΓΕΛ ΕΥΑΓΓΕΛΙΚΗΣ ΣΧΟΛΗΣ ΣΜΥΡΝΗΣ</t>
  </si>
  <si>
    <t>24/24-8-2023</t>
  </si>
  <si>
    <t>3ο ΓΕΛ ΓΛΥΦΑΔΑΣ</t>
  </si>
  <si>
    <t>1ο  ΓΕΛ ΤΑΥΡΟΥ</t>
  </si>
  <si>
    <t xml:space="preserve">5ο  ΓΕΛ Ν. ΣΜΥΡΝΗΣ </t>
  </si>
  <si>
    <t>4ο  ΓΕΛ ΚΑΛΛΙΘΕΑΣ</t>
  </si>
  <si>
    <t>10ο ΓΥΜΝΑΣΙΟ ΚΑΛΛΙΘΕΑΣ</t>
  </si>
  <si>
    <t>7ο  ΓΕΛ Ν.ΣΜΥΡΝΗΣ</t>
  </si>
  <si>
    <t>27/31-8-2023</t>
  </si>
  <si>
    <t xml:space="preserve">ΤΟΠΟΘΕΤΗΣΗ ΑΠΟΣΠΑΣΜΕΝΟΥ ΕΚΠΑΙΔΕΥΤΙΚΟΥ </t>
  </si>
  <si>
    <t>ΑΝΑΚΛΗΣΗ ΠΡΟΣΩΡΙΝΗΣ ΤΟΠΟΘΕΤΗΣΗΣ ΑΠΟΣΠΑΣΜΕΝΟΥ ΕΚΠΑΙΔΕΥΤΙΚΟΥ</t>
  </si>
  <si>
    <t>2ο ΓΥΜΝΑΣΙΟ ΔΙΑΠΟΛΙΤΙΣΜΙΚΗΣ ΕΚΠ/ΣΗΣ ΕΛΛΗΝΙΚΟΥ</t>
  </si>
  <si>
    <t>ΚΑΜΜΙΑ ΑΛΛΑΓΗ</t>
  </si>
  <si>
    <t>ΕΛΛΗΝΙΚΟΥ-ΑΡΓΥΡΟΥΠΟΛΗΣ</t>
  </si>
  <si>
    <t>2ο  ΓΕΛ ΑΛΙΜΟΥ</t>
  </si>
  <si>
    <t>ΔΗΛΩΘΕΝ ΚΕΝΟ ΔΟΘΗΚΕ</t>
  </si>
  <si>
    <t>8ο  ΓΥΜΝΑΣΙΟ Ν. ΣΜΥΡΝΗΣ</t>
  </si>
  <si>
    <t>3ο ΓΕΛ ΑΛΙΜΟΥ</t>
  </si>
  <si>
    <t>ΤΡΟΠΟΠΟΙΗΣΗ ΤΟΠΟΘΕΤΗΣΗΣ ΑΠΟΣΠΑΣΜΕΝΟΥ ΕΚΠΑΙΔΕΥΤΙΚΟΥ ΑΠΟ ΑΛΛΟ ΠΥΣΔΕ</t>
  </si>
  <si>
    <t>3ο ΓΥΜΝΑΣΙΟ ΑΡΓΥΡΟΥΠΟΛΗΣ</t>
  </si>
  <si>
    <t>2ο ΓΕΛ Ν. ΣΜΥΡΝΗΣ</t>
  </si>
  <si>
    <t>Τ.</t>
  </si>
  <si>
    <t>Ε.</t>
  </si>
  <si>
    <t>Γ.</t>
  </si>
  <si>
    <t>Α.</t>
  </si>
  <si>
    <t>Φ.</t>
  </si>
  <si>
    <t>Σ.</t>
  </si>
  <si>
    <t>Δ.</t>
  </si>
  <si>
    <t>Π.</t>
  </si>
  <si>
    <t>Μ.</t>
  </si>
  <si>
    <t>Ν.</t>
  </si>
  <si>
    <t>Χ.</t>
  </si>
  <si>
    <t>ΠΥΣΔΕ ΚΟΡΙΝΘΙΑΣ
 (3ο ΓΕΛΓΛΥΦΑΔΑΣ)</t>
  </si>
  <si>
    <r>
      <t xml:space="preserve">Στις τοποθετήσεις προηγήθηκαν οι ειδικές κατηγορίες.
Στους  Οργανικά ανήκοντες, Διάθεση ΠΥΣΔΕ οι τοποθετήσεις έγιναν με βάση τις ομάδες σχολείων, τα Μόρια Μετάθεσης και τα συστεγασμένα/συγκροτήματα, ενώ στους Αποσπασμένους με βάση τα Μόρια Απόσπασης
</t>
    </r>
    <r>
      <rPr>
        <b/>
        <sz val="12"/>
        <color rgb="FFFF0000"/>
        <rFont val="Calibri"/>
        <family val="2"/>
        <charset val="161"/>
      </rPr>
      <t xml:space="preserve"> Ενστάσεις θα γίνονται δεκτές μέχρι τη Δευτέρα 11/9/2023  και ώρα 12.00, με αποστολή στο pysde@dide-d-ath.att.sch.gr</t>
    </r>
  </si>
  <si>
    <r>
      <t xml:space="preserve">Στις τοποθετήσεις προηγήθηκαν οι ειδικές κατηγορίες.
Στους  Οργανικά ανήκοντες, Διάθεση ΠΥΣΔΕ οι τοποθετήσεις έγιναν με βάση τις ομάδες σχολείων, τα Μόρια Μετάθεσης και τα συστεγασμένα/συγκροτήματα, ενώ στους Αποσπασμένους με βάση τα Μόρια Απόσπασης
</t>
    </r>
    <r>
      <rPr>
        <b/>
        <sz val="12"/>
        <color rgb="FFFF0000"/>
        <rFont val="Calibri"/>
        <family val="2"/>
        <charset val="161"/>
      </rPr>
      <t xml:space="preserve"> Ενστάσεις θα γίνονται δεκτές μέχρι την Δευτέρα 11/9/2023  και ώρα 12.00, με αποστολή στο pysde@dide-d-ath.att.sch.gr</t>
    </r>
  </si>
  <si>
    <t xml:space="preserve">ΠΡΟΣΩΡΙΝΗ ΤΟΠΟΘΕΤΗΣΗ ΑΠΟΣΠΑΣΜΕΝΟΥ ΕΚΠΑΙΔΕΥΤΙΚΟΥ </t>
  </si>
  <si>
    <t>ΤΡΟΠΟΠΟΙΗΣΗ  ΤΟΠΟΘΕΤΗΣΗΣ ΑΠΟΣΠΑΣΜΕΝΟΥ ΕΚΠΑΙΔΕΥΤΙΚΟΥ</t>
  </si>
  <si>
    <t xml:space="preserve">5ο  ΓΥΜΝΑΣΙΟ ΑΓ. ΔΗΜΗΤΡΙΟΥ
</t>
  </si>
  <si>
    <t xml:space="preserve"> ΤΡΟΠΟΠΟΙΗΣΗ ΤΟΠΟΘΕΤΗΣΗΣ ΑΠΟΣΠΑΣΜΕΝΟΥ ΕΚΠΑΙΔΕΥΤΙΚΟΥ</t>
  </si>
  <si>
    <t>Οργανική Θέση/ Σχολείο Τοποθέτησης</t>
  </si>
  <si>
    <t xml:space="preserve">ΠΥΣΔΕ ΑΝΑΤ. ΑΤΤΙΚΗΣ
</t>
  </si>
  <si>
    <t xml:space="preserve"> ΑΝΑΚΛΗΣΗ ΤΟΠΟΘΕΤΗΣΗΣ ΑΠΟΣΠΑΣΜΕΝΟΥ ΕΚΠΑΙΔΕΥΤΙΚΟΥ ΑΠΟ ΑΛΛΟ ΠΥΣΔΕ</t>
  </si>
  <si>
    <t>1ο ΕΠΑΛ ΑΡΓΥΡΟΥΠΟΛΗΣ</t>
  </si>
  <si>
    <t>1ο ΓΕΛ ΑΛΙΜΟΥ</t>
  </si>
  <si>
    <t>ΤΡΟΠ. ΤΟΠΟΘΕΤΗΣΗΣ ΑΠΟΣΠΑΣΜΕΝΟΥ ΕΚΠΑΙΔΕΥΤΙΚΟΥ ΑΠΟ ΑΛΛΟ ΠΥΣΔΕ</t>
  </si>
  <si>
    <t xml:space="preserve">ΠΥΣΔΕ Α ΑΘΗΝΑΣ 
</t>
  </si>
  <si>
    <t xml:space="preserve">ΠΥΣΔΕ ΚΟΡΙΝΘΙΑΣ 
</t>
  </si>
  <si>
    <t>ΑΝΑΚΛΗΣΗ ΜΕΡΙΚΗΣ ΔΙΑΘΕΣΗΣ ΕΚΠΑΙΔΕΥΤΙΚΟΥ ΛΟΓΩ ΥΠΕΡΑΡΙΘΜΙΑΣ</t>
  </si>
  <si>
    <t>ΤΡΟΠ. ΤΟΠΟΘΕΤΗΣΗΣ ΕΚΠΑΙΔΕΥΤΙΚΟΥ (ΣΤΗ ΔΙΑΘΕΣΗ ΤΟΥ ΠΥΣΔΕ)</t>
  </si>
  <si>
    <t xml:space="preserve">ΠΥΣΔΕ ΗΡΑΚΛΕΙΟΥ
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</si>
</sst>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b/>
      <sz val="11"/>
      <color rgb="FFFFFFFF"/>
      <name val="Calibri"/>
      <family val="2"/>
      <charset val="161"/>
    </font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4"/>
      <color theme="0"/>
      <name val="Calibri"/>
      <family val="2"/>
      <charset val="161"/>
    </font>
    <font>
      <sz val="12"/>
      <name val="Calibri"/>
      <family val="2"/>
      <charset val="161"/>
    </font>
    <font>
      <b/>
      <sz val="12"/>
      <color rgb="FFFF0000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B1A0C7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R66"/>
  <sheetViews>
    <sheetView topLeftCell="A7" zoomScale="70" zoomScaleNormal="70" workbookViewId="0">
      <selection activeCell="J12" sqref="J12"/>
    </sheetView>
  </sheetViews>
  <sheetFormatPr defaultRowHeight="12.75"/>
  <cols>
    <col min="1" max="1" width="6" style="1" customWidth="1"/>
    <col min="2" max="2" width="9.85546875" style="1" bestFit="1" customWidth="1"/>
    <col min="3" max="3" width="17.28515625" style="1" customWidth="1"/>
    <col min="4" max="4" width="14.85546875" style="1" customWidth="1"/>
    <col min="5" max="5" width="11.5703125" style="1" customWidth="1"/>
    <col min="6" max="6" width="17" style="1" customWidth="1"/>
    <col min="7" max="7" width="9.140625" style="1"/>
    <col min="8" max="8" width="12.5703125" style="1" customWidth="1"/>
    <col min="9" max="9" width="10.28515625" style="1" customWidth="1"/>
    <col min="10" max="10" width="10.85546875" style="1" customWidth="1"/>
    <col min="11" max="11" width="14.7109375" style="1" customWidth="1"/>
    <col min="12" max="12" width="14.85546875" style="1" customWidth="1"/>
    <col min="13" max="13" width="18.28515625" style="1" customWidth="1"/>
    <col min="14" max="14" width="10.5703125" style="1" bestFit="1" customWidth="1"/>
    <col min="15" max="15" width="26.42578125" style="1" bestFit="1" customWidth="1"/>
    <col min="16" max="16" width="10" style="1" bestFit="1" customWidth="1"/>
    <col min="17" max="17" width="16.42578125" style="1" customWidth="1"/>
    <col min="18" max="18" width="25.7109375" style="1" customWidth="1"/>
    <col min="19" max="16384" width="9.140625" style="1"/>
  </cols>
  <sheetData>
    <row r="1" spans="1:18" s="3" customFormat="1" ht="62.25" customHeight="1">
      <c r="A1" s="62" t="s">
        <v>204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3" customFormat="1" ht="62.25" customHeight="1">
      <c r="A2" s="64" t="s">
        <v>249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26" customFormat="1" ht="7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255</v>
      </c>
      <c r="G3" s="10" t="s">
        <v>5</v>
      </c>
      <c r="H3" s="10" t="s">
        <v>200</v>
      </c>
      <c r="I3" s="10" t="s">
        <v>6</v>
      </c>
      <c r="J3" s="10" t="s">
        <v>203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  <c r="P3" s="10" t="s">
        <v>12</v>
      </c>
      <c r="Q3" s="10" t="s">
        <v>187</v>
      </c>
      <c r="R3" s="10" t="s">
        <v>188</v>
      </c>
    </row>
    <row r="4" spans="1:18" s="8" customFormat="1" ht="38.25">
      <c r="A4" s="5">
        <v>1</v>
      </c>
      <c r="B4" s="5">
        <v>700502</v>
      </c>
      <c r="C4" s="5" t="s">
        <v>166</v>
      </c>
      <c r="D4" s="5" t="s">
        <v>167</v>
      </c>
      <c r="E4" s="5" t="s">
        <v>48</v>
      </c>
      <c r="F4" s="5" t="s">
        <v>154</v>
      </c>
      <c r="G4" s="5">
        <v>20</v>
      </c>
      <c r="H4" s="5">
        <v>3</v>
      </c>
      <c r="I4" s="5"/>
      <c r="J4" s="5">
        <v>90.23</v>
      </c>
      <c r="K4" s="5" t="s">
        <v>107</v>
      </c>
      <c r="L4" s="5"/>
      <c r="M4" s="5">
        <f t="shared" ref="M4:M11" si="0">J4</f>
        <v>90.23</v>
      </c>
      <c r="N4" s="5"/>
      <c r="O4" s="5" t="s">
        <v>227</v>
      </c>
      <c r="P4" s="5">
        <v>16</v>
      </c>
      <c r="Q4" s="5" t="s">
        <v>189</v>
      </c>
      <c r="R4" s="5" t="s">
        <v>206</v>
      </c>
    </row>
    <row r="5" spans="1:18" s="8" customFormat="1" ht="38.25">
      <c r="A5" s="55">
        <v>2</v>
      </c>
      <c r="B5" s="55">
        <v>223598</v>
      </c>
      <c r="C5" s="55" t="s">
        <v>168</v>
      </c>
      <c r="D5" s="55" t="s">
        <v>134</v>
      </c>
      <c r="E5" s="55" t="s">
        <v>55</v>
      </c>
      <c r="F5" s="55" t="s">
        <v>158</v>
      </c>
      <c r="G5" s="55">
        <v>20</v>
      </c>
      <c r="H5" s="55">
        <v>8</v>
      </c>
      <c r="I5" s="55"/>
      <c r="J5" s="55">
        <v>71.37</v>
      </c>
      <c r="K5" s="55"/>
      <c r="L5" s="55"/>
      <c r="M5" s="55">
        <f t="shared" si="0"/>
        <v>71.37</v>
      </c>
      <c r="N5" s="55"/>
      <c r="O5" s="5" t="s">
        <v>78</v>
      </c>
      <c r="P5" s="5">
        <v>7</v>
      </c>
      <c r="Q5" s="5" t="s">
        <v>189</v>
      </c>
      <c r="R5" s="5" t="s">
        <v>206</v>
      </c>
    </row>
    <row r="6" spans="1:18" s="8" customFormat="1" ht="38.25">
      <c r="A6" s="57"/>
      <c r="B6" s="57">
        <v>223598</v>
      </c>
      <c r="C6" s="57" t="s">
        <v>168</v>
      </c>
      <c r="D6" s="57" t="s">
        <v>134</v>
      </c>
      <c r="E6" s="57" t="s">
        <v>55</v>
      </c>
      <c r="F6" s="57" t="s">
        <v>158</v>
      </c>
      <c r="G6" s="57">
        <v>20</v>
      </c>
      <c r="H6" s="57">
        <v>8</v>
      </c>
      <c r="I6" s="57"/>
      <c r="J6" s="57">
        <v>71.37</v>
      </c>
      <c r="K6" s="57"/>
      <c r="L6" s="57"/>
      <c r="M6" s="57">
        <f t="shared" si="0"/>
        <v>71.37</v>
      </c>
      <c r="N6" s="57"/>
      <c r="O6" s="33" t="s">
        <v>34</v>
      </c>
      <c r="P6" s="5">
        <v>5</v>
      </c>
      <c r="Q6" s="5" t="s">
        <v>189</v>
      </c>
      <c r="R6" s="5" t="s">
        <v>206</v>
      </c>
    </row>
    <row r="7" spans="1:18" s="8" customFormat="1" ht="38.25">
      <c r="A7" s="58">
        <v>3</v>
      </c>
      <c r="B7" s="58">
        <v>712546</v>
      </c>
      <c r="C7" s="58" t="s">
        <v>170</v>
      </c>
      <c r="D7" s="55" t="s">
        <v>171</v>
      </c>
      <c r="E7" s="58" t="s">
        <v>81</v>
      </c>
      <c r="F7" s="55" t="s">
        <v>172</v>
      </c>
      <c r="G7" s="58">
        <v>21</v>
      </c>
      <c r="H7" s="58">
        <v>5</v>
      </c>
      <c r="I7" s="58"/>
      <c r="J7" s="58">
        <v>94.18</v>
      </c>
      <c r="K7" s="58"/>
      <c r="L7" s="58"/>
      <c r="M7" s="58">
        <f t="shared" si="0"/>
        <v>94.18</v>
      </c>
      <c r="N7" s="58"/>
      <c r="O7" s="34" t="s">
        <v>173</v>
      </c>
      <c r="P7" s="34">
        <v>13</v>
      </c>
      <c r="Q7" s="14" t="s">
        <v>217</v>
      </c>
      <c r="R7" s="14" t="s">
        <v>206</v>
      </c>
    </row>
    <row r="8" spans="1:18" s="8" customFormat="1" ht="38.25">
      <c r="A8" s="59"/>
      <c r="B8" s="59"/>
      <c r="C8" s="59" t="s">
        <v>170</v>
      </c>
      <c r="D8" s="56" t="s">
        <v>171</v>
      </c>
      <c r="E8" s="59" t="s">
        <v>81</v>
      </c>
      <c r="F8" s="56"/>
      <c r="G8" s="59">
        <v>21</v>
      </c>
      <c r="H8" s="59">
        <v>5</v>
      </c>
      <c r="I8" s="59"/>
      <c r="J8" s="59">
        <v>94.18</v>
      </c>
      <c r="K8" s="59"/>
      <c r="L8" s="59"/>
      <c r="M8" s="59">
        <f t="shared" si="0"/>
        <v>94.18</v>
      </c>
      <c r="N8" s="59"/>
      <c r="O8" s="34" t="s">
        <v>174</v>
      </c>
      <c r="P8" s="34">
        <v>2</v>
      </c>
      <c r="Q8" s="14" t="s">
        <v>217</v>
      </c>
      <c r="R8" s="14" t="s">
        <v>206</v>
      </c>
    </row>
    <row r="9" spans="1:18" s="8" customFormat="1" ht="12.75" customHeight="1">
      <c r="A9" s="59"/>
      <c r="B9" s="59"/>
      <c r="C9" s="59" t="s">
        <v>170</v>
      </c>
      <c r="D9" s="56" t="s">
        <v>171</v>
      </c>
      <c r="E9" s="59" t="s">
        <v>81</v>
      </c>
      <c r="F9" s="56"/>
      <c r="G9" s="59">
        <v>21</v>
      </c>
      <c r="H9" s="59">
        <v>5</v>
      </c>
      <c r="I9" s="59"/>
      <c r="J9" s="59">
        <v>94.18</v>
      </c>
      <c r="K9" s="59"/>
      <c r="L9" s="59"/>
      <c r="M9" s="59">
        <f t="shared" si="0"/>
        <v>94.18</v>
      </c>
      <c r="N9" s="59"/>
      <c r="O9" s="7" t="s">
        <v>173</v>
      </c>
      <c r="P9" s="7">
        <v>13</v>
      </c>
      <c r="Q9" s="5" t="s">
        <v>189</v>
      </c>
      <c r="R9" s="7" t="s">
        <v>228</v>
      </c>
    </row>
    <row r="10" spans="1:18" s="8" customFormat="1" ht="38.25">
      <c r="A10" s="59"/>
      <c r="B10" s="59"/>
      <c r="C10" s="59" t="s">
        <v>170</v>
      </c>
      <c r="D10" s="56" t="s">
        <v>171</v>
      </c>
      <c r="E10" s="59" t="s">
        <v>81</v>
      </c>
      <c r="F10" s="56"/>
      <c r="G10" s="59">
        <v>21</v>
      </c>
      <c r="H10" s="59">
        <v>5</v>
      </c>
      <c r="I10" s="59"/>
      <c r="J10" s="59">
        <v>94.18</v>
      </c>
      <c r="K10" s="59"/>
      <c r="L10" s="59"/>
      <c r="M10" s="59">
        <f t="shared" si="0"/>
        <v>94.18</v>
      </c>
      <c r="N10" s="59"/>
      <c r="O10" s="7" t="s">
        <v>174</v>
      </c>
      <c r="P10" s="7">
        <v>2</v>
      </c>
      <c r="Q10" s="5" t="s">
        <v>189</v>
      </c>
      <c r="R10" s="51" t="s">
        <v>263</v>
      </c>
    </row>
    <row r="11" spans="1:18" s="8" customFormat="1" ht="38.25">
      <c r="A11" s="60"/>
      <c r="B11" s="60"/>
      <c r="C11" s="60" t="s">
        <v>170</v>
      </c>
      <c r="D11" s="57" t="s">
        <v>171</v>
      </c>
      <c r="E11" s="60" t="s">
        <v>81</v>
      </c>
      <c r="F11" s="57"/>
      <c r="G11" s="60">
        <v>21</v>
      </c>
      <c r="H11" s="60">
        <v>5</v>
      </c>
      <c r="I11" s="60"/>
      <c r="J11" s="60">
        <v>94.18</v>
      </c>
      <c r="K11" s="60"/>
      <c r="L11" s="60"/>
      <c r="M11" s="60">
        <f t="shared" si="0"/>
        <v>94.18</v>
      </c>
      <c r="N11" s="60"/>
      <c r="O11" s="7" t="s">
        <v>43</v>
      </c>
      <c r="P11" s="7">
        <v>3</v>
      </c>
      <c r="Q11" s="5" t="s">
        <v>189</v>
      </c>
      <c r="R11" s="5" t="s">
        <v>206</v>
      </c>
    </row>
    <row r="12" spans="1:18" s="39" customFormat="1" ht="63" customHeight="1">
      <c r="A12" s="5">
        <v>4</v>
      </c>
      <c r="B12" s="5">
        <v>723781</v>
      </c>
      <c r="C12" s="5" t="s">
        <v>175</v>
      </c>
      <c r="D12" s="5" t="s">
        <v>176</v>
      </c>
      <c r="E12" s="5" t="s">
        <v>81</v>
      </c>
      <c r="F12" s="5" t="s">
        <v>40</v>
      </c>
      <c r="G12" s="5">
        <v>23</v>
      </c>
      <c r="H12" s="5">
        <v>9</v>
      </c>
      <c r="I12" s="5"/>
      <c r="J12" s="5">
        <v>20.9</v>
      </c>
      <c r="K12" s="5" t="s">
        <v>37</v>
      </c>
      <c r="L12" s="5"/>
      <c r="M12" s="5">
        <f>J12+4</f>
        <v>24.9</v>
      </c>
      <c r="N12" s="5"/>
      <c r="O12" s="5" t="s">
        <v>141</v>
      </c>
      <c r="P12" s="5">
        <v>13</v>
      </c>
      <c r="Q12" s="5" t="s">
        <v>189</v>
      </c>
      <c r="R12" s="5" t="s">
        <v>206</v>
      </c>
    </row>
    <row r="13" spans="1:18" s="8" customFormat="1" ht="51.75" customHeight="1">
      <c r="A13" s="5">
        <v>5</v>
      </c>
      <c r="B13" s="5">
        <v>712279</v>
      </c>
      <c r="C13" s="5" t="s">
        <v>73</v>
      </c>
      <c r="D13" s="5" t="s">
        <v>30</v>
      </c>
      <c r="E13" s="5" t="s">
        <v>55</v>
      </c>
      <c r="F13" s="5" t="s">
        <v>74</v>
      </c>
      <c r="G13" s="5">
        <v>23</v>
      </c>
      <c r="H13" s="5">
        <v>12</v>
      </c>
      <c r="I13" s="5"/>
      <c r="J13" s="5">
        <v>33.229999999999997</v>
      </c>
      <c r="K13" s="5"/>
      <c r="L13" s="5"/>
      <c r="M13" s="5">
        <f>J13</f>
        <v>33.229999999999997</v>
      </c>
      <c r="N13" s="5">
        <v>1</v>
      </c>
      <c r="O13" s="5" t="s">
        <v>24</v>
      </c>
      <c r="P13" s="5">
        <v>10</v>
      </c>
      <c r="Q13" s="5" t="s">
        <v>189</v>
      </c>
      <c r="R13" s="16" t="s">
        <v>205</v>
      </c>
    </row>
    <row r="14" spans="1:18" s="8" customFormat="1" ht="39.75" customHeight="1">
      <c r="A14" s="5">
        <v>6</v>
      </c>
      <c r="B14" s="5">
        <v>712304</v>
      </c>
      <c r="C14" s="5" t="s">
        <v>70</v>
      </c>
      <c r="D14" s="5" t="s">
        <v>71</v>
      </c>
      <c r="E14" s="5" t="s">
        <v>55</v>
      </c>
      <c r="F14" s="5" t="s">
        <v>72</v>
      </c>
      <c r="G14" s="5">
        <v>23</v>
      </c>
      <c r="H14" s="5">
        <v>20</v>
      </c>
      <c r="I14" s="5"/>
      <c r="J14" s="5">
        <v>21.19</v>
      </c>
      <c r="K14" s="5" t="s">
        <v>38</v>
      </c>
      <c r="L14" s="5"/>
      <c r="M14" s="5"/>
      <c r="N14" s="5">
        <v>1</v>
      </c>
      <c r="O14" s="5" t="s">
        <v>29</v>
      </c>
      <c r="P14" s="5">
        <f>G14-H14</f>
        <v>3</v>
      </c>
      <c r="Q14" s="5" t="s">
        <v>189</v>
      </c>
      <c r="R14" s="16" t="s">
        <v>205</v>
      </c>
    </row>
    <row r="15" spans="1:18" s="8" customFormat="1" ht="36.75" customHeight="1">
      <c r="A15" s="5">
        <v>7</v>
      </c>
      <c r="B15" s="5">
        <v>712172</v>
      </c>
      <c r="C15" s="5" t="s">
        <v>75</v>
      </c>
      <c r="D15" s="5" t="s">
        <v>76</v>
      </c>
      <c r="E15" s="5" t="s">
        <v>55</v>
      </c>
      <c r="F15" s="5" t="s">
        <v>77</v>
      </c>
      <c r="G15" s="5">
        <v>23</v>
      </c>
      <c r="H15" s="5">
        <v>16</v>
      </c>
      <c r="I15" s="5"/>
      <c r="J15" s="5">
        <v>19.5</v>
      </c>
      <c r="K15" s="5"/>
      <c r="L15" s="5"/>
      <c r="M15" s="5">
        <f>J15</f>
        <v>19.5</v>
      </c>
      <c r="N15" s="5">
        <v>1</v>
      </c>
      <c r="O15" s="35" t="s">
        <v>231</v>
      </c>
      <c r="P15" s="5"/>
      <c r="Q15" s="5" t="s">
        <v>189</v>
      </c>
      <c r="R15" s="16"/>
    </row>
    <row r="16" spans="1:18" s="8" customFormat="1" ht="58.5" customHeight="1">
      <c r="A16" s="5">
        <v>8</v>
      </c>
      <c r="B16" s="5">
        <v>202645</v>
      </c>
      <c r="C16" s="5" t="s">
        <v>50</v>
      </c>
      <c r="D16" s="5" t="s">
        <v>51</v>
      </c>
      <c r="E16" s="5" t="s">
        <v>48</v>
      </c>
      <c r="F16" s="5" t="s">
        <v>52</v>
      </c>
      <c r="G16" s="5">
        <v>20</v>
      </c>
      <c r="H16" s="5">
        <v>14</v>
      </c>
      <c r="I16" s="5"/>
      <c r="J16" s="5">
        <v>89.63</v>
      </c>
      <c r="K16" s="5"/>
      <c r="L16" s="5"/>
      <c r="M16" s="5">
        <f>J16</f>
        <v>89.63</v>
      </c>
      <c r="N16" s="5">
        <v>2</v>
      </c>
      <c r="O16" s="5" t="s">
        <v>132</v>
      </c>
      <c r="P16" s="5">
        <f>G16-H16</f>
        <v>6</v>
      </c>
      <c r="Q16" s="5" t="s">
        <v>189</v>
      </c>
      <c r="R16" s="16" t="s">
        <v>205</v>
      </c>
    </row>
    <row r="17" spans="1:18" s="8" customFormat="1" ht="25.5">
      <c r="A17" s="5">
        <v>9</v>
      </c>
      <c r="B17" s="5">
        <v>704674</v>
      </c>
      <c r="C17" s="5" t="s">
        <v>46</v>
      </c>
      <c r="D17" s="5" t="s">
        <v>47</v>
      </c>
      <c r="E17" s="5" t="s">
        <v>48</v>
      </c>
      <c r="F17" s="5" t="s">
        <v>49</v>
      </c>
      <c r="G17" s="5">
        <v>21</v>
      </c>
      <c r="H17" s="5">
        <v>15</v>
      </c>
      <c r="I17" s="5"/>
      <c r="J17" s="5">
        <v>81.8</v>
      </c>
      <c r="K17" s="5" t="s">
        <v>229</v>
      </c>
      <c r="L17" s="5"/>
      <c r="M17" s="5">
        <f>J17+4</f>
        <v>85.8</v>
      </c>
      <c r="N17" s="5">
        <v>2</v>
      </c>
      <c r="O17" s="35" t="s">
        <v>231</v>
      </c>
      <c r="P17" s="5"/>
      <c r="Q17" s="5" t="s">
        <v>189</v>
      </c>
      <c r="R17" s="16"/>
    </row>
    <row r="18" spans="1:18" s="8" customFormat="1" ht="38.25">
      <c r="A18" s="5">
        <v>10</v>
      </c>
      <c r="B18" s="5">
        <v>223600</v>
      </c>
      <c r="C18" s="5" t="s">
        <v>53</v>
      </c>
      <c r="D18" s="5" t="s">
        <v>54</v>
      </c>
      <c r="E18" s="5" t="s">
        <v>55</v>
      </c>
      <c r="F18" s="5" t="s">
        <v>56</v>
      </c>
      <c r="G18" s="5">
        <v>20</v>
      </c>
      <c r="H18" s="5">
        <v>18</v>
      </c>
      <c r="I18" s="5"/>
      <c r="J18" s="5">
        <v>99.07</v>
      </c>
      <c r="K18" s="5"/>
      <c r="L18" s="5"/>
      <c r="M18" s="5">
        <f>J18</f>
        <v>99.07</v>
      </c>
      <c r="N18" s="5">
        <v>2</v>
      </c>
      <c r="O18" s="7" t="s">
        <v>18</v>
      </c>
      <c r="P18" s="5">
        <f t="shared" ref="P18:P23" si="1">G18-H18</f>
        <v>2</v>
      </c>
      <c r="Q18" s="5" t="s">
        <v>189</v>
      </c>
      <c r="R18" s="16" t="s">
        <v>205</v>
      </c>
    </row>
    <row r="19" spans="1:18" s="8" customFormat="1" ht="38.25">
      <c r="A19" s="5">
        <v>11</v>
      </c>
      <c r="B19" s="5">
        <v>702069</v>
      </c>
      <c r="C19" s="5" t="s">
        <v>57</v>
      </c>
      <c r="D19" s="5" t="s">
        <v>58</v>
      </c>
      <c r="E19" s="5" t="s">
        <v>55</v>
      </c>
      <c r="F19" s="5" t="s">
        <v>59</v>
      </c>
      <c r="G19" s="5">
        <v>20</v>
      </c>
      <c r="H19" s="5">
        <v>12</v>
      </c>
      <c r="I19" s="5"/>
      <c r="J19" s="5">
        <v>95.81</v>
      </c>
      <c r="K19" s="5" t="s">
        <v>19</v>
      </c>
      <c r="L19" s="5" t="s">
        <v>25</v>
      </c>
      <c r="M19" s="5">
        <f>J19</f>
        <v>95.81</v>
      </c>
      <c r="N19" s="5">
        <v>2</v>
      </c>
      <c r="O19" s="5" t="s">
        <v>64</v>
      </c>
      <c r="P19" s="5">
        <f t="shared" si="1"/>
        <v>8</v>
      </c>
      <c r="Q19" s="5" t="s">
        <v>189</v>
      </c>
      <c r="R19" s="16" t="s">
        <v>205</v>
      </c>
    </row>
    <row r="20" spans="1:18" s="8" customFormat="1" ht="38.25">
      <c r="A20" s="5">
        <v>12</v>
      </c>
      <c r="B20" s="5">
        <v>218666</v>
      </c>
      <c r="C20" s="5" t="s">
        <v>60</v>
      </c>
      <c r="D20" s="5" t="s">
        <v>15</v>
      </c>
      <c r="E20" s="5" t="s">
        <v>55</v>
      </c>
      <c r="F20" s="5" t="s">
        <v>61</v>
      </c>
      <c r="G20" s="5">
        <v>20</v>
      </c>
      <c r="H20" s="5">
        <v>18</v>
      </c>
      <c r="I20" s="5"/>
      <c r="J20" s="5">
        <v>76.510000000000005</v>
      </c>
      <c r="K20" s="5" t="s">
        <v>36</v>
      </c>
      <c r="L20" s="5"/>
      <c r="M20" s="5">
        <f>J20</f>
        <v>76.510000000000005</v>
      </c>
      <c r="N20" s="5">
        <v>2</v>
      </c>
      <c r="O20" s="5" t="s">
        <v>230</v>
      </c>
      <c r="P20" s="5">
        <f t="shared" si="1"/>
        <v>2</v>
      </c>
      <c r="Q20" s="5" t="s">
        <v>189</v>
      </c>
      <c r="R20" s="16" t="s">
        <v>205</v>
      </c>
    </row>
    <row r="21" spans="1:18" s="8" customFormat="1" ht="87" customHeight="1">
      <c r="A21" s="5">
        <v>13</v>
      </c>
      <c r="B21" s="5">
        <v>712096</v>
      </c>
      <c r="C21" s="5" t="s">
        <v>66</v>
      </c>
      <c r="D21" s="5" t="s">
        <v>67</v>
      </c>
      <c r="E21" s="5" t="s">
        <v>55</v>
      </c>
      <c r="F21" s="5" t="s">
        <v>68</v>
      </c>
      <c r="G21" s="5">
        <v>20</v>
      </c>
      <c r="H21" s="5">
        <v>16</v>
      </c>
      <c r="I21" s="5"/>
      <c r="J21" s="5">
        <v>65.11</v>
      </c>
      <c r="K21" s="5" t="s">
        <v>69</v>
      </c>
      <c r="L21" s="5"/>
      <c r="M21" s="5">
        <f>J21+4</f>
        <v>69.11</v>
      </c>
      <c r="N21" s="5">
        <v>2</v>
      </c>
      <c r="O21" s="5" t="s">
        <v>165</v>
      </c>
      <c r="P21" s="5">
        <f t="shared" si="1"/>
        <v>4</v>
      </c>
      <c r="Q21" s="5" t="s">
        <v>189</v>
      </c>
      <c r="R21" s="16" t="s">
        <v>205</v>
      </c>
    </row>
    <row r="22" spans="1:18" s="8" customFormat="1" ht="38.25">
      <c r="A22" s="5">
        <v>14</v>
      </c>
      <c r="B22" s="5">
        <v>712105</v>
      </c>
      <c r="C22" s="5" t="s">
        <v>62</v>
      </c>
      <c r="D22" s="5" t="s">
        <v>63</v>
      </c>
      <c r="E22" s="5" t="s">
        <v>55</v>
      </c>
      <c r="F22" s="5" t="s">
        <v>28</v>
      </c>
      <c r="G22" s="5">
        <v>21</v>
      </c>
      <c r="H22" s="5">
        <v>19</v>
      </c>
      <c r="I22" s="5"/>
      <c r="J22" s="5">
        <v>39.53</v>
      </c>
      <c r="K22" s="5"/>
      <c r="L22" s="5"/>
      <c r="M22" s="5">
        <f>J22</f>
        <v>39.53</v>
      </c>
      <c r="N22" s="5">
        <v>2</v>
      </c>
      <c r="O22" s="5" t="s">
        <v>64</v>
      </c>
      <c r="P22" s="5">
        <f t="shared" si="1"/>
        <v>2</v>
      </c>
      <c r="Q22" s="47" t="s">
        <v>189</v>
      </c>
      <c r="R22" s="16" t="s">
        <v>205</v>
      </c>
    </row>
    <row r="23" spans="1:18" s="8" customFormat="1" ht="38.25">
      <c r="A23" s="5">
        <v>15</v>
      </c>
      <c r="B23" s="5">
        <v>712449</v>
      </c>
      <c r="C23" s="5" t="s">
        <v>95</v>
      </c>
      <c r="D23" s="5" t="s">
        <v>76</v>
      </c>
      <c r="E23" s="5" t="s">
        <v>81</v>
      </c>
      <c r="F23" s="5" t="s">
        <v>72</v>
      </c>
      <c r="G23" s="5">
        <v>21</v>
      </c>
      <c r="H23" s="5">
        <v>20</v>
      </c>
      <c r="I23" s="5"/>
      <c r="J23" s="5">
        <v>64.36</v>
      </c>
      <c r="K23" s="5"/>
      <c r="L23" s="5"/>
      <c r="M23" s="5">
        <f>J23</f>
        <v>64.36</v>
      </c>
      <c r="N23" s="5">
        <v>1</v>
      </c>
      <c r="O23" s="5" t="s">
        <v>96</v>
      </c>
      <c r="P23" s="5">
        <f t="shared" si="1"/>
        <v>1</v>
      </c>
      <c r="Q23" s="5" t="s">
        <v>189</v>
      </c>
      <c r="R23" s="16" t="s">
        <v>205</v>
      </c>
    </row>
    <row r="24" spans="1:18" s="8" customFormat="1" ht="55.5" customHeight="1">
      <c r="A24" s="5">
        <v>16</v>
      </c>
      <c r="B24" s="5">
        <v>723659</v>
      </c>
      <c r="C24" s="5" t="s">
        <v>86</v>
      </c>
      <c r="D24" s="5" t="s">
        <v>87</v>
      </c>
      <c r="E24" s="5" t="s">
        <v>81</v>
      </c>
      <c r="F24" s="5" t="s">
        <v>88</v>
      </c>
      <c r="G24" s="5">
        <v>21</v>
      </c>
      <c r="H24" s="5">
        <v>16</v>
      </c>
      <c r="I24" s="5"/>
      <c r="J24" s="5">
        <v>44.51</v>
      </c>
      <c r="K24" s="5" t="s">
        <v>69</v>
      </c>
      <c r="L24" s="5"/>
      <c r="M24" s="5"/>
      <c r="N24" s="5">
        <v>1</v>
      </c>
      <c r="O24" s="5" t="s">
        <v>31</v>
      </c>
      <c r="P24" s="5">
        <v>3</v>
      </c>
      <c r="Q24" s="5" t="s">
        <v>189</v>
      </c>
      <c r="R24" s="16" t="s">
        <v>205</v>
      </c>
    </row>
    <row r="25" spans="1:18" s="39" customFormat="1" ht="38.25">
      <c r="A25" s="55">
        <v>17</v>
      </c>
      <c r="B25" s="55">
        <v>723595</v>
      </c>
      <c r="C25" s="55" t="s">
        <v>92</v>
      </c>
      <c r="D25" s="55" t="s">
        <v>93</v>
      </c>
      <c r="E25" s="55" t="s">
        <v>81</v>
      </c>
      <c r="F25" s="55" t="s">
        <v>94</v>
      </c>
      <c r="G25" s="55">
        <v>23</v>
      </c>
      <c r="H25" s="55">
        <v>12</v>
      </c>
      <c r="I25" s="55"/>
      <c r="J25" s="55">
        <v>29.08</v>
      </c>
      <c r="K25" s="55" t="s">
        <v>38</v>
      </c>
      <c r="L25" s="55" t="s">
        <v>38</v>
      </c>
      <c r="M25" s="55">
        <f>J25+4+4</f>
        <v>37.08</v>
      </c>
      <c r="N25" s="55">
        <v>1</v>
      </c>
      <c r="O25" s="5" t="s">
        <v>96</v>
      </c>
      <c r="P25" s="5">
        <v>4</v>
      </c>
      <c r="Q25" s="5" t="s">
        <v>189</v>
      </c>
      <c r="R25" s="16" t="s">
        <v>205</v>
      </c>
    </row>
    <row r="26" spans="1:18" s="39" customFormat="1" ht="38.25">
      <c r="A26" s="57"/>
      <c r="B26" s="57">
        <v>723595</v>
      </c>
      <c r="C26" s="57" t="s">
        <v>92</v>
      </c>
      <c r="D26" s="57" t="s">
        <v>93</v>
      </c>
      <c r="E26" s="57" t="s">
        <v>81</v>
      </c>
      <c r="F26" s="57" t="s">
        <v>94</v>
      </c>
      <c r="G26" s="57">
        <v>23</v>
      </c>
      <c r="H26" s="57">
        <v>12</v>
      </c>
      <c r="I26" s="57"/>
      <c r="J26" s="57">
        <v>29.08</v>
      </c>
      <c r="K26" s="57" t="s">
        <v>38</v>
      </c>
      <c r="L26" s="57" t="s">
        <v>38</v>
      </c>
      <c r="M26" s="57">
        <f>J26+4+4</f>
        <v>37.08</v>
      </c>
      <c r="N26" s="57">
        <v>1</v>
      </c>
      <c r="O26" s="5" t="s">
        <v>152</v>
      </c>
      <c r="P26" s="5">
        <v>7</v>
      </c>
      <c r="Q26" s="5" t="s">
        <v>189</v>
      </c>
      <c r="R26" s="16" t="s">
        <v>205</v>
      </c>
    </row>
    <row r="27" spans="1:18" s="39" customFormat="1" ht="38.25">
      <c r="A27" s="55">
        <v>18</v>
      </c>
      <c r="B27" s="55">
        <v>723785</v>
      </c>
      <c r="C27" s="55" t="s">
        <v>97</v>
      </c>
      <c r="D27" s="55" t="s">
        <v>44</v>
      </c>
      <c r="E27" s="55" t="s">
        <v>81</v>
      </c>
      <c r="F27" s="55" t="s">
        <v>98</v>
      </c>
      <c r="G27" s="55">
        <v>23</v>
      </c>
      <c r="H27" s="55">
        <v>14</v>
      </c>
      <c r="I27" s="55"/>
      <c r="J27" s="55">
        <v>18.579999999999998</v>
      </c>
      <c r="K27" s="55"/>
      <c r="L27" s="55"/>
      <c r="M27" s="55">
        <f>J27</f>
        <v>18.579999999999998</v>
      </c>
      <c r="N27" s="55">
        <v>1</v>
      </c>
      <c r="O27" s="5" t="s">
        <v>16</v>
      </c>
      <c r="P27" s="5">
        <v>4</v>
      </c>
      <c r="Q27" s="5" t="s">
        <v>189</v>
      </c>
      <c r="R27" s="16" t="s">
        <v>205</v>
      </c>
    </row>
    <row r="28" spans="1:18" s="39" customFormat="1" ht="38.25">
      <c r="A28" s="57"/>
      <c r="B28" s="57">
        <v>723785</v>
      </c>
      <c r="C28" s="57" t="s">
        <v>97</v>
      </c>
      <c r="D28" s="57" t="s">
        <v>44</v>
      </c>
      <c r="E28" s="57" t="s">
        <v>81</v>
      </c>
      <c r="F28" s="57" t="s">
        <v>98</v>
      </c>
      <c r="G28" s="57">
        <v>23</v>
      </c>
      <c r="H28" s="57">
        <v>14</v>
      </c>
      <c r="I28" s="57"/>
      <c r="J28" s="57">
        <v>18.579999999999998</v>
      </c>
      <c r="K28" s="57"/>
      <c r="L28" s="57"/>
      <c r="M28" s="57">
        <f>J28</f>
        <v>18.579999999999998</v>
      </c>
      <c r="N28" s="57">
        <v>1</v>
      </c>
      <c r="O28" s="5" t="s">
        <v>24</v>
      </c>
      <c r="P28" s="5">
        <v>3</v>
      </c>
      <c r="Q28" s="5" t="s">
        <v>189</v>
      </c>
      <c r="R28" s="16" t="s">
        <v>205</v>
      </c>
    </row>
    <row r="29" spans="1:18" s="39" customFormat="1" ht="38.25">
      <c r="A29" s="5">
        <v>19</v>
      </c>
      <c r="B29" s="5">
        <v>723712</v>
      </c>
      <c r="C29" s="5" t="s">
        <v>79</v>
      </c>
      <c r="D29" s="5" t="s">
        <v>80</v>
      </c>
      <c r="E29" s="5" t="s">
        <v>81</v>
      </c>
      <c r="F29" s="5" t="s">
        <v>82</v>
      </c>
      <c r="G29" s="5">
        <v>23</v>
      </c>
      <c r="H29" s="5">
        <v>19</v>
      </c>
      <c r="I29" s="5"/>
      <c r="J29" s="5">
        <v>11.7</v>
      </c>
      <c r="K29" s="5" t="s">
        <v>69</v>
      </c>
      <c r="L29" s="5"/>
      <c r="M29" s="5">
        <f>J29</f>
        <v>11.7</v>
      </c>
      <c r="N29" s="5">
        <v>1</v>
      </c>
      <c r="O29" s="5" t="s">
        <v>156</v>
      </c>
      <c r="P29" s="5">
        <f>G29-H29</f>
        <v>4</v>
      </c>
      <c r="Q29" s="5" t="s">
        <v>189</v>
      </c>
      <c r="R29" s="16" t="s">
        <v>205</v>
      </c>
    </row>
    <row r="30" spans="1:18" s="36" customFormat="1" ht="25.5">
      <c r="A30" s="58">
        <v>20</v>
      </c>
      <c r="B30" s="58">
        <v>723730</v>
      </c>
      <c r="C30" s="58" t="s">
        <v>83</v>
      </c>
      <c r="D30" s="58" t="s">
        <v>84</v>
      </c>
      <c r="E30" s="58" t="s">
        <v>81</v>
      </c>
      <c r="F30" s="58" t="s">
        <v>85</v>
      </c>
      <c r="G30" s="58">
        <v>23</v>
      </c>
      <c r="H30" s="58"/>
      <c r="I30" s="58"/>
      <c r="J30" s="58">
        <v>3.7</v>
      </c>
      <c r="K30" s="58"/>
      <c r="L30" s="58"/>
      <c r="M30" s="58">
        <v>3.7</v>
      </c>
      <c r="N30" s="58"/>
      <c r="O30" s="34" t="s">
        <v>236</v>
      </c>
      <c r="P30" s="34">
        <v>23</v>
      </c>
      <c r="Q30" s="14" t="s">
        <v>201</v>
      </c>
      <c r="R30" s="14" t="s">
        <v>207</v>
      </c>
    </row>
    <row r="31" spans="1:18" s="6" customFormat="1" ht="38.25">
      <c r="A31" s="59"/>
      <c r="B31" s="59"/>
      <c r="C31" s="59" t="s">
        <v>83</v>
      </c>
      <c r="D31" s="59" t="s">
        <v>84</v>
      </c>
      <c r="E31" s="59" t="s">
        <v>81</v>
      </c>
      <c r="F31" s="59" t="s">
        <v>85</v>
      </c>
      <c r="G31" s="59">
        <v>23</v>
      </c>
      <c r="H31" s="59"/>
      <c r="I31" s="59"/>
      <c r="J31" s="59">
        <v>3.7</v>
      </c>
      <c r="K31" s="59"/>
      <c r="L31" s="59"/>
      <c r="M31" s="59">
        <v>3.7</v>
      </c>
      <c r="N31" s="59"/>
      <c r="O31" s="7" t="s">
        <v>236</v>
      </c>
      <c r="P31" s="5">
        <v>22</v>
      </c>
      <c r="Q31" s="5" t="s">
        <v>189</v>
      </c>
      <c r="R31" s="51" t="s">
        <v>264</v>
      </c>
    </row>
    <row r="32" spans="1:18" s="6" customFormat="1" ht="38.25">
      <c r="A32" s="60"/>
      <c r="B32" s="60"/>
      <c r="C32" s="60" t="s">
        <v>83</v>
      </c>
      <c r="D32" s="60" t="s">
        <v>84</v>
      </c>
      <c r="E32" s="60" t="s">
        <v>81</v>
      </c>
      <c r="F32" s="60" t="s">
        <v>85</v>
      </c>
      <c r="G32" s="60">
        <v>23</v>
      </c>
      <c r="H32" s="60"/>
      <c r="I32" s="60"/>
      <c r="J32" s="60">
        <v>3.7</v>
      </c>
      <c r="K32" s="60"/>
      <c r="L32" s="60"/>
      <c r="M32" s="60">
        <v>3.7</v>
      </c>
      <c r="N32" s="60"/>
      <c r="O32" s="5" t="s">
        <v>232</v>
      </c>
      <c r="P32" s="5">
        <v>1</v>
      </c>
      <c r="Q32" s="5" t="s">
        <v>189</v>
      </c>
      <c r="R32" s="16" t="s">
        <v>205</v>
      </c>
    </row>
    <row r="33" spans="1:18" s="8" customFormat="1" ht="38.25">
      <c r="A33" s="5">
        <v>21</v>
      </c>
      <c r="B33" s="5">
        <v>703481</v>
      </c>
      <c r="C33" s="5" t="s">
        <v>239</v>
      </c>
      <c r="D33" s="5" t="s">
        <v>246</v>
      </c>
      <c r="E33" s="5" t="s">
        <v>81</v>
      </c>
      <c r="F33" s="5" t="s">
        <v>52</v>
      </c>
      <c r="G33" s="5">
        <v>21</v>
      </c>
      <c r="H33" s="5">
        <v>20</v>
      </c>
      <c r="I33" s="5" t="s">
        <v>33</v>
      </c>
      <c r="J33" s="5">
        <v>84.5</v>
      </c>
      <c r="K33" s="5"/>
      <c r="L33" s="54"/>
      <c r="M33" s="5">
        <f>J33</f>
        <v>84.5</v>
      </c>
      <c r="N33" s="5">
        <v>2</v>
      </c>
      <c r="O33" s="5" t="s">
        <v>132</v>
      </c>
      <c r="P33" s="5">
        <f>G33-H33</f>
        <v>1</v>
      </c>
      <c r="Q33" s="5" t="s">
        <v>189</v>
      </c>
      <c r="R33" s="16" t="s">
        <v>205</v>
      </c>
    </row>
    <row r="34" spans="1:18" s="8" customFormat="1" ht="38.25">
      <c r="A34" s="5">
        <v>22</v>
      </c>
      <c r="B34" s="5">
        <v>723756</v>
      </c>
      <c r="C34" s="5" t="s">
        <v>246</v>
      </c>
      <c r="D34" s="5" t="s">
        <v>247</v>
      </c>
      <c r="E34" s="5" t="s">
        <v>81</v>
      </c>
      <c r="F34" s="5" t="s">
        <v>56</v>
      </c>
      <c r="G34" s="5">
        <v>23</v>
      </c>
      <c r="H34" s="5">
        <v>16</v>
      </c>
      <c r="I34" s="5" t="s">
        <v>33</v>
      </c>
      <c r="J34" s="5">
        <v>48.15</v>
      </c>
      <c r="K34" s="5"/>
      <c r="L34" s="5"/>
      <c r="M34" s="5">
        <f>J34</f>
        <v>48.15</v>
      </c>
      <c r="N34" s="5">
        <v>2</v>
      </c>
      <c r="O34" s="5" t="s">
        <v>18</v>
      </c>
      <c r="P34" s="5">
        <v>6</v>
      </c>
      <c r="Q34" s="5" t="s">
        <v>189</v>
      </c>
      <c r="R34" s="16" t="s">
        <v>205</v>
      </c>
    </row>
    <row r="35" spans="1:18" s="8" customFormat="1" ht="49.5" customHeight="1">
      <c r="A35" s="5">
        <v>23</v>
      </c>
      <c r="B35" s="5">
        <v>213451</v>
      </c>
      <c r="C35" s="5" t="s">
        <v>100</v>
      </c>
      <c r="D35" s="5" t="s">
        <v>41</v>
      </c>
      <c r="E35" s="5" t="s">
        <v>81</v>
      </c>
      <c r="F35" s="5" t="s">
        <v>101</v>
      </c>
      <c r="G35" s="5">
        <v>18</v>
      </c>
      <c r="H35" s="5">
        <v>16</v>
      </c>
      <c r="I35" s="5"/>
      <c r="J35" s="5">
        <v>89.92</v>
      </c>
      <c r="K35" s="5" t="s">
        <v>69</v>
      </c>
      <c r="L35" s="5"/>
      <c r="M35" s="5">
        <f>J35</f>
        <v>89.92</v>
      </c>
      <c r="N35" s="5">
        <v>2</v>
      </c>
      <c r="O35" s="7" t="s">
        <v>122</v>
      </c>
      <c r="P35" s="5">
        <f>G35-H35</f>
        <v>2</v>
      </c>
      <c r="Q35" s="5" t="s">
        <v>189</v>
      </c>
      <c r="R35" s="16" t="s">
        <v>205</v>
      </c>
    </row>
    <row r="36" spans="1:18" s="39" customFormat="1" ht="49.5" customHeight="1">
      <c r="A36" s="5">
        <v>24</v>
      </c>
      <c r="B36" s="5">
        <v>723750</v>
      </c>
      <c r="C36" s="5" t="s">
        <v>99</v>
      </c>
      <c r="D36" s="5" t="s">
        <v>67</v>
      </c>
      <c r="E36" s="5" t="s">
        <v>81</v>
      </c>
      <c r="F36" s="5" t="s">
        <v>65</v>
      </c>
      <c r="G36" s="5">
        <v>23</v>
      </c>
      <c r="H36" s="5">
        <v>12</v>
      </c>
      <c r="I36" s="5"/>
      <c r="J36" s="5">
        <v>27.03</v>
      </c>
      <c r="K36" s="5"/>
      <c r="L36" s="5"/>
      <c r="M36" s="5">
        <f>J36</f>
        <v>27.03</v>
      </c>
      <c r="N36" s="5">
        <v>2</v>
      </c>
      <c r="O36" s="5" t="s">
        <v>137</v>
      </c>
      <c r="P36" s="5">
        <f>G36-H36</f>
        <v>11</v>
      </c>
      <c r="Q36" s="5" t="s">
        <v>189</v>
      </c>
      <c r="R36" s="16" t="s">
        <v>205</v>
      </c>
    </row>
    <row r="37" spans="1:18" s="6" customFormat="1" ht="38.25">
      <c r="A37" s="5">
        <v>25</v>
      </c>
      <c r="B37" s="5">
        <v>723733</v>
      </c>
      <c r="C37" s="5" t="s">
        <v>89</v>
      </c>
      <c r="D37" s="5" t="s">
        <v>22</v>
      </c>
      <c r="E37" s="5" t="s">
        <v>81</v>
      </c>
      <c r="F37" s="5" t="s">
        <v>90</v>
      </c>
      <c r="G37" s="5">
        <v>23</v>
      </c>
      <c r="H37" s="5">
        <v>13</v>
      </c>
      <c r="I37" s="5"/>
      <c r="J37" s="5">
        <v>11.36</v>
      </c>
      <c r="K37" s="5" t="s">
        <v>19</v>
      </c>
      <c r="L37" s="5"/>
      <c r="M37" s="5">
        <f>J37+4</f>
        <v>15.36</v>
      </c>
      <c r="N37" s="5">
        <v>2</v>
      </c>
      <c r="O37" s="5" t="s">
        <v>137</v>
      </c>
      <c r="P37" s="5">
        <v>8</v>
      </c>
      <c r="Q37" s="5" t="s">
        <v>189</v>
      </c>
      <c r="R37" s="16" t="s">
        <v>205</v>
      </c>
    </row>
    <row r="38" spans="1:18" s="39" customFormat="1" ht="38.25">
      <c r="A38" s="5">
        <v>26</v>
      </c>
      <c r="B38" s="5">
        <v>228624</v>
      </c>
      <c r="C38" s="5" t="s">
        <v>242</v>
      </c>
      <c r="D38" s="5" t="s">
        <v>245</v>
      </c>
      <c r="E38" s="5" t="s">
        <v>102</v>
      </c>
      <c r="F38" s="5" t="s">
        <v>106</v>
      </c>
      <c r="G38" s="5">
        <v>20</v>
      </c>
      <c r="H38" s="5">
        <v>15</v>
      </c>
      <c r="I38" s="5" t="s">
        <v>33</v>
      </c>
      <c r="J38" s="5">
        <v>74</v>
      </c>
      <c r="K38" s="5" t="s">
        <v>107</v>
      </c>
      <c r="L38" s="5"/>
      <c r="M38" s="5"/>
      <c r="N38" s="5">
        <v>2</v>
      </c>
      <c r="O38" s="5" t="s">
        <v>160</v>
      </c>
      <c r="P38" s="5">
        <f>G38-H38</f>
        <v>5</v>
      </c>
      <c r="Q38" s="5" t="s">
        <v>189</v>
      </c>
      <c r="R38" s="16" t="s">
        <v>205</v>
      </c>
    </row>
    <row r="39" spans="1:18" s="39" customFormat="1" ht="38.25">
      <c r="A39" s="5">
        <v>27</v>
      </c>
      <c r="B39" s="5">
        <v>213344</v>
      </c>
      <c r="C39" s="5" t="s">
        <v>103</v>
      </c>
      <c r="D39" s="5" t="s">
        <v>104</v>
      </c>
      <c r="E39" s="5" t="s">
        <v>102</v>
      </c>
      <c r="F39" s="5" t="s">
        <v>105</v>
      </c>
      <c r="G39" s="5">
        <v>20</v>
      </c>
      <c r="H39" s="5">
        <v>12</v>
      </c>
      <c r="I39" s="5"/>
      <c r="J39" s="5">
        <v>130.65</v>
      </c>
      <c r="K39" s="5" t="s">
        <v>36</v>
      </c>
      <c r="L39" s="5"/>
      <c r="M39" s="5"/>
      <c r="N39" s="5">
        <v>2</v>
      </c>
      <c r="O39" s="5" t="s">
        <v>143</v>
      </c>
      <c r="P39" s="5">
        <f>G39-H39</f>
        <v>8</v>
      </c>
      <c r="Q39" s="5" t="s">
        <v>189</v>
      </c>
      <c r="R39" s="16" t="s">
        <v>205</v>
      </c>
    </row>
    <row r="40" spans="1:18" s="8" customFormat="1" ht="60" customHeight="1">
      <c r="A40" s="55">
        <v>28</v>
      </c>
      <c r="B40" s="55">
        <v>704535</v>
      </c>
      <c r="C40" s="55" t="s">
        <v>157</v>
      </c>
      <c r="D40" s="55" t="s">
        <v>22</v>
      </c>
      <c r="E40" s="55" t="s">
        <v>48</v>
      </c>
      <c r="F40" s="55" t="s">
        <v>256</v>
      </c>
      <c r="G40" s="55">
        <v>21</v>
      </c>
      <c r="H40" s="55"/>
      <c r="I40" s="55"/>
      <c r="J40" s="55">
        <v>25</v>
      </c>
      <c r="K40" s="55" t="s">
        <v>36</v>
      </c>
      <c r="L40" s="55" t="s">
        <v>36</v>
      </c>
      <c r="M40" s="61">
        <v>25</v>
      </c>
      <c r="N40" s="55"/>
      <c r="O40" s="34" t="s">
        <v>150</v>
      </c>
      <c r="P40" s="14">
        <v>21</v>
      </c>
      <c r="Q40" s="34" t="s">
        <v>201</v>
      </c>
      <c r="R40" s="18" t="s">
        <v>209</v>
      </c>
    </row>
    <row r="41" spans="1:18" s="8" customFormat="1" ht="60" customHeight="1">
      <c r="A41" s="56"/>
      <c r="B41" s="56">
        <v>704535</v>
      </c>
      <c r="C41" s="56" t="s">
        <v>157</v>
      </c>
      <c r="D41" s="56" t="s">
        <v>22</v>
      </c>
      <c r="E41" s="56" t="s">
        <v>48</v>
      </c>
      <c r="F41" s="56" t="s">
        <v>256</v>
      </c>
      <c r="G41" s="56">
        <v>21</v>
      </c>
      <c r="H41" s="56"/>
      <c r="I41" s="56"/>
      <c r="J41" s="56">
        <v>25</v>
      </c>
      <c r="K41" s="56" t="s">
        <v>36</v>
      </c>
      <c r="L41" s="56" t="s">
        <v>36</v>
      </c>
      <c r="M41" s="61"/>
      <c r="N41" s="56"/>
      <c r="O41" s="7" t="s">
        <v>150</v>
      </c>
      <c r="P41" s="47">
        <v>21</v>
      </c>
      <c r="Q41" s="47" t="s">
        <v>189</v>
      </c>
      <c r="R41" s="17" t="s">
        <v>257</v>
      </c>
    </row>
    <row r="42" spans="1:18" s="8" customFormat="1" ht="51">
      <c r="A42" s="57"/>
      <c r="B42" s="57">
        <v>704535</v>
      </c>
      <c r="C42" s="57" t="s">
        <v>157</v>
      </c>
      <c r="D42" s="57" t="s">
        <v>22</v>
      </c>
      <c r="E42" s="57" t="s">
        <v>48</v>
      </c>
      <c r="F42" s="57" t="s">
        <v>178</v>
      </c>
      <c r="G42" s="57">
        <v>21</v>
      </c>
      <c r="H42" s="57"/>
      <c r="I42" s="57"/>
      <c r="J42" s="57">
        <v>25</v>
      </c>
      <c r="K42" s="57" t="s">
        <v>36</v>
      </c>
      <c r="L42" s="57" t="s">
        <v>36</v>
      </c>
      <c r="M42" s="51">
        <v>29</v>
      </c>
      <c r="N42" s="57"/>
      <c r="O42" s="7" t="s">
        <v>258</v>
      </c>
      <c r="P42" s="5">
        <v>21</v>
      </c>
      <c r="Q42" s="5" t="s">
        <v>189</v>
      </c>
      <c r="R42" s="16" t="s">
        <v>209</v>
      </c>
    </row>
    <row r="43" spans="1:18" s="8" customFormat="1" ht="38.25" customHeight="1">
      <c r="A43" s="55">
        <v>29</v>
      </c>
      <c r="B43" s="55">
        <v>704635</v>
      </c>
      <c r="C43" s="55" t="s">
        <v>179</v>
      </c>
      <c r="D43" s="55" t="s">
        <v>153</v>
      </c>
      <c r="E43" s="55" t="s">
        <v>48</v>
      </c>
      <c r="F43" s="55" t="s">
        <v>256</v>
      </c>
      <c r="G43" s="55">
        <v>21</v>
      </c>
      <c r="H43" s="55"/>
      <c r="I43" s="55"/>
      <c r="J43" s="55">
        <v>24</v>
      </c>
      <c r="K43" s="55" t="s">
        <v>69</v>
      </c>
      <c r="L43" s="55"/>
      <c r="M43" s="55">
        <v>28</v>
      </c>
      <c r="N43" s="55"/>
      <c r="O43" s="53" t="s">
        <v>259</v>
      </c>
      <c r="P43" s="53">
        <v>21</v>
      </c>
      <c r="Q43" s="34" t="s">
        <v>201</v>
      </c>
      <c r="R43" s="18" t="s">
        <v>209</v>
      </c>
    </row>
    <row r="44" spans="1:18" s="8" customFormat="1" ht="38.25" customHeight="1">
      <c r="A44" s="56"/>
      <c r="B44" s="56">
        <v>704635</v>
      </c>
      <c r="C44" s="56" t="s">
        <v>179</v>
      </c>
      <c r="D44" s="56" t="s">
        <v>153</v>
      </c>
      <c r="E44" s="56" t="s">
        <v>48</v>
      </c>
      <c r="F44" s="56" t="s">
        <v>256</v>
      </c>
      <c r="G44" s="56">
        <v>21</v>
      </c>
      <c r="H44" s="56"/>
      <c r="I44" s="56"/>
      <c r="J44" s="56">
        <v>24</v>
      </c>
      <c r="K44" s="56" t="s">
        <v>69</v>
      </c>
      <c r="L44" s="56"/>
      <c r="M44" s="56">
        <v>28</v>
      </c>
      <c r="N44" s="56"/>
      <c r="O44" s="37" t="s">
        <v>259</v>
      </c>
      <c r="P44" s="37">
        <v>18</v>
      </c>
      <c r="Q44" s="47" t="s">
        <v>189</v>
      </c>
      <c r="R44" s="17" t="s">
        <v>260</v>
      </c>
    </row>
    <row r="45" spans="1:18" s="8" customFormat="1" ht="38.25" customHeight="1">
      <c r="A45" s="57"/>
      <c r="B45" s="57">
        <v>704635</v>
      </c>
      <c r="C45" s="57" t="s">
        <v>179</v>
      </c>
      <c r="D45" s="57" t="s">
        <v>153</v>
      </c>
      <c r="E45" s="57" t="s">
        <v>48</v>
      </c>
      <c r="F45" s="57" t="s">
        <v>256</v>
      </c>
      <c r="G45" s="57">
        <v>21</v>
      </c>
      <c r="H45" s="57"/>
      <c r="I45" s="57"/>
      <c r="J45" s="57">
        <v>24</v>
      </c>
      <c r="K45" s="57" t="s">
        <v>69</v>
      </c>
      <c r="L45" s="57"/>
      <c r="M45" s="57">
        <v>28</v>
      </c>
      <c r="N45" s="57"/>
      <c r="O45" s="37" t="s">
        <v>233</v>
      </c>
      <c r="P45" s="37">
        <v>2</v>
      </c>
      <c r="Q45" s="47" t="s">
        <v>189</v>
      </c>
      <c r="R45" s="16" t="s">
        <v>205</v>
      </c>
    </row>
    <row r="46" spans="1:18" s="8" customFormat="1" ht="58.5" customHeight="1">
      <c r="A46" s="38">
        <v>30</v>
      </c>
      <c r="B46" s="38">
        <v>193692</v>
      </c>
      <c r="C46" s="5" t="s">
        <v>182</v>
      </c>
      <c r="D46" s="5" t="s">
        <v>17</v>
      </c>
      <c r="E46" s="5" t="s">
        <v>55</v>
      </c>
      <c r="F46" s="38" t="s">
        <v>195</v>
      </c>
      <c r="G46" s="38">
        <v>18</v>
      </c>
      <c r="H46" s="38"/>
      <c r="I46" s="38"/>
      <c r="J46" s="38">
        <v>44.16</v>
      </c>
      <c r="K46" s="38"/>
      <c r="L46" s="38"/>
      <c r="M46" s="52"/>
      <c r="N46" s="38"/>
      <c r="O46" s="40" t="s">
        <v>169</v>
      </c>
      <c r="P46" s="7"/>
      <c r="Q46" s="7"/>
      <c r="R46" s="7"/>
    </row>
    <row r="47" spans="1:18" s="39" customFormat="1" ht="51">
      <c r="A47" s="55">
        <v>31</v>
      </c>
      <c r="B47" s="55">
        <v>704700</v>
      </c>
      <c r="C47" s="55" t="s">
        <v>183</v>
      </c>
      <c r="D47" s="55" t="s">
        <v>17</v>
      </c>
      <c r="E47" s="55" t="s">
        <v>102</v>
      </c>
      <c r="F47" s="55" t="s">
        <v>261</v>
      </c>
      <c r="G47" s="55">
        <v>21</v>
      </c>
      <c r="H47" s="55"/>
      <c r="I47" s="55"/>
      <c r="J47" s="55">
        <v>33.875</v>
      </c>
      <c r="K47" s="55" t="s">
        <v>38</v>
      </c>
      <c r="L47" s="55"/>
      <c r="M47" s="55">
        <v>33.875</v>
      </c>
      <c r="N47" s="55"/>
      <c r="O47" s="14" t="s">
        <v>235</v>
      </c>
      <c r="P47" s="14">
        <v>21</v>
      </c>
      <c r="Q47" s="14" t="s">
        <v>201</v>
      </c>
      <c r="R47" s="18" t="s">
        <v>209</v>
      </c>
    </row>
    <row r="48" spans="1:18" s="39" customFormat="1" ht="63.75" customHeight="1">
      <c r="A48" s="56"/>
      <c r="B48" s="56">
        <v>704700</v>
      </c>
      <c r="C48" s="56" t="s">
        <v>183</v>
      </c>
      <c r="D48" s="56" t="s">
        <v>17</v>
      </c>
      <c r="E48" s="56" t="s">
        <v>102</v>
      </c>
      <c r="F48" s="56" t="s">
        <v>261</v>
      </c>
      <c r="G48" s="56">
        <v>21</v>
      </c>
      <c r="H48" s="56"/>
      <c r="I48" s="56"/>
      <c r="J48" s="56">
        <v>33.875</v>
      </c>
      <c r="K48" s="56" t="s">
        <v>38</v>
      </c>
      <c r="L48" s="56"/>
      <c r="M48" s="56">
        <v>33.875</v>
      </c>
      <c r="N48" s="56"/>
      <c r="O48" s="5" t="s">
        <v>235</v>
      </c>
      <c r="P48" s="5">
        <v>18</v>
      </c>
      <c r="Q48" s="5" t="s">
        <v>189</v>
      </c>
      <c r="R48" s="17" t="s">
        <v>234</v>
      </c>
    </row>
    <row r="49" spans="1:18" s="39" customFormat="1" ht="51" customHeight="1">
      <c r="A49" s="57"/>
      <c r="B49" s="57">
        <v>704700</v>
      </c>
      <c r="C49" s="57" t="s">
        <v>183</v>
      </c>
      <c r="D49" s="57" t="s">
        <v>17</v>
      </c>
      <c r="E49" s="57" t="s">
        <v>102</v>
      </c>
      <c r="F49" s="57" t="s">
        <v>261</v>
      </c>
      <c r="G49" s="57">
        <v>21</v>
      </c>
      <c r="H49" s="57"/>
      <c r="I49" s="57"/>
      <c r="J49" s="57">
        <v>33.875</v>
      </c>
      <c r="K49" s="57" t="s">
        <v>38</v>
      </c>
      <c r="L49" s="57"/>
      <c r="M49" s="52">
        <v>37.875</v>
      </c>
      <c r="N49" s="57"/>
      <c r="O49" s="5" t="s">
        <v>160</v>
      </c>
      <c r="P49" s="5">
        <v>3</v>
      </c>
      <c r="Q49" s="5" t="s">
        <v>189</v>
      </c>
      <c r="R49" s="16" t="s">
        <v>205</v>
      </c>
    </row>
    <row r="50" spans="1:18" s="39" customFormat="1" ht="39.75" customHeight="1">
      <c r="A50" s="55">
        <v>32</v>
      </c>
      <c r="B50" s="55">
        <v>730897</v>
      </c>
      <c r="C50" s="55" t="s">
        <v>184</v>
      </c>
      <c r="D50" s="55" t="s">
        <v>185</v>
      </c>
      <c r="E50" s="55" t="s">
        <v>102</v>
      </c>
      <c r="F50" s="55" t="s">
        <v>262</v>
      </c>
      <c r="G50" s="55">
        <v>23</v>
      </c>
      <c r="H50" s="55"/>
      <c r="I50" s="55"/>
      <c r="J50" s="55"/>
      <c r="K50" s="55"/>
      <c r="L50" s="55"/>
      <c r="M50" s="55"/>
      <c r="N50" s="55"/>
      <c r="O50" s="14" t="s">
        <v>215</v>
      </c>
      <c r="P50" s="14">
        <v>23</v>
      </c>
      <c r="Q50" s="14" t="s">
        <v>180</v>
      </c>
      <c r="R50" s="14" t="s">
        <v>181</v>
      </c>
    </row>
    <row r="51" spans="1:18" s="8" customFormat="1" ht="63.75" customHeight="1">
      <c r="A51" s="56"/>
      <c r="B51" s="56">
        <v>730897</v>
      </c>
      <c r="C51" s="56" t="s">
        <v>184</v>
      </c>
      <c r="D51" s="56" t="s">
        <v>185</v>
      </c>
      <c r="E51" s="56" t="s">
        <v>102</v>
      </c>
      <c r="F51" s="56" t="s">
        <v>262</v>
      </c>
      <c r="G51" s="56">
        <v>23</v>
      </c>
      <c r="H51" s="56"/>
      <c r="I51" s="56"/>
      <c r="J51" s="56"/>
      <c r="K51" s="56"/>
      <c r="L51" s="56"/>
      <c r="M51" s="56"/>
      <c r="N51" s="56"/>
      <c r="O51" s="7" t="s">
        <v>215</v>
      </c>
      <c r="P51" s="5">
        <v>21</v>
      </c>
      <c r="Q51" s="5" t="s">
        <v>189</v>
      </c>
      <c r="R51" s="17" t="s">
        <v>234</v>
      </c>
    </row>
    <row r="52" spans="1:18" s="8" customFormat="1" ht="38.25" customHeight="1">
      <c r="A52" s="57"/>
      <c r="B52" s="57">
        <v>730897</v>
      </c>
      <c r="C52" s="57" t="s">
        <v>184</v>
      </c>
      <c r="D52" s="57" t="s">
        <v>185</v>
      </c>
      <c r="E52" s="57" t="s">
        <v>102</v>
      </c>
      <c r="F52" s="57" t="s">
        <v>262</v>
      </c>
      <c r="G52" s="57">
        <v>23</v>
      </c>
      <c r="H52" s="57"/>
      <c r="I52" s="57"/>
      <c r="J52" s="57"/>
      <c r="K52" s="57"/>
      <c r="L52" s="57"/>
      <c r="M52" s="57"/>
      <c r="N52" s="57"/>
      <c r="O52" s="7" t="s">
        <v>143</v>
      </c>
      <c r="P52" s="5">
        <v>2</v>
      </c>
      <c r="Q52" s="5" t="s">
        <v>189</v>
      </c>
      <c r="R52" s="16" t="s">
        <v>205</v>
      </c>
    </row>
    <row r="53" spans="1:18" s="2" customFormat="1"/>
    <row r="54" spans="1:18" s="2" customFormat="1"/>
    <row r="55" spans="1:18" s="2" customFormat="1"/>
    <row r="56" spans="1:18" s="2" customFormat="1"/>
    <row r="57" spans="1:18" s="2" customFormat="1"/>
    <row r="58" spans="1:18" s="2" customFormat="1"/>
    <row r="59" spans="1:18" s="2" customFormat="1"/>
    <row r="60" spans="1:18" s="2" customFormat="1"/>
    <row r="61" spans="1:18" s="2" customFormat="1"/>
    <row r="62" spans="1:18" s="2" customFormat="1"/>
    <row r="63" spans="1:18" s="2" customFormat="1"/>
    <row r="64" spans="1:18" s="2" customFormat="1"/>
    <row r="65" s="2" customFormat="1"/>
    <row r="66" s="2" customFormat="1"/>
  </sheetData>
  <mergeCells count="128">
    <mergeCell ref="M43:M45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L40:L42"/>
    <mergeCell ref="A40:A42"/>
    <mergeCell ref="B40:B42"/>
    <mergeCell ref="C40:C42"/>
    <mergeCell ref="D40:D42"/>
    <mergeCell ref="E40:E42"/>
    <mergeCell ref="F40:F42"/>
    <mergeCell ref="N40:N42"/>
    <mergeCell ref="G40:G42"/>
    <mergeCell ref="H40:H42"/>
    <mergeCell ref="I40:I42"/>
    <mergeCell ref="J40:J42"/>
    <mergeCell ref="K40:K42"/>
    <mergeCell ref="N27:N28"/>
    <mergeCell ref="M25:M26"/>
    <mergeCell ref="N25:N26"/>
    <mergeCell ref="A27:A28"/>
    <mergeCell ref="B27:B28"/>
    <mergeCell ref="C27:C28"/>
    <mergeCell ref="D27:D28"/>
    <mergeCell ref="E27:E28"/>
    <mergeCell ref="F27:F28"/>
    <mergeCell ref="G27:G28"/>
    <mergeCell ref="H27:H28"/>
    <mergeCell ref="G25:G26"/>
    <mergeCell ref="H25:H26"/>
    <mergeCell ref="I25:I26"/>
    <mergeCell ref="J25:J26"/>
    <mergeCell ref="K25:K26"/>
    <mergeCell ref="I27:I28"/>
    <mergeCell ref="J27:J28"/>
    <mergeCell ref="K27:K28"/>
    <mergeCell ref="L27:L28"/>
    <mergeCell ref="M27:M28"/>
    <mergeCell ref="H5:H6"/>
    <mergeCell ref="I5:I6"/>
    <mergeCell ref="J5:J6"/>
    <mergeCell ref="K5:K6"/>
    <mergeCell ref="L5:L6"/>
    <mergeCell ref="M5:M6"/>
    <mergeCell ref="L25:L26"/>
    <mergeCell ref="A25:A26"/>
    <mergeCell ref="B25:B26"/>
    <mergeCell ref="C25:C26"/>
    <mergeCell ref="D25:D26"/>
    <mergeCell ref="E25:E26"/>
    <mergeCell ref="F25:F26"/>
    <mergeCell ref="K7:K11"/>
    <mergeCell ref="L7:L11"/>
    <mergeCell ref="M7:M11"/>
    <mergeCell ref="N7:N11"/>
    <mergeCell ref="A1:R1"/>
    <mergeCell ref="A2:R2"/>
    <mergeCell ref="F7:F11"/>
    <mergeCell ref="G7:G11"/>
    <mergeCell ref="H7:H11"/>
    <mergeCell ref="I7:I11"/>
    <mergeCell ref="J7:J11"/>
    <mergeCell ref="A7:A11"/>
    <mergeCell ref="B7:B11"/>
    <mergeCell ref="C7:C11"/>
    <mergeCell ref="D7:D11"/>
    <mergeCell ref="E7:E11"/>
    <mergeCell ref="N5:N6"/>
    <mergeCell ref="A5:A6"/>
    <mergeCell ref="B5:B6"/>
    <mergeCell ref="C5:C6"/>
    <mergeCell ref="D5:D6"/>
    <mergeCell ref="E5:E6"/>
    <mergeCell ref="F5:F6"/>
    <mergeCell ref="G5:G6"/>
    <mergeCell ref="G30:G32"/>
    <mergeCell ref="H30:H32"/>
    <mergeCell ref="I30:I32"/>
    <mergeCell ref="J30:J32"/>
    <mergeCell ref="K30:K32"/>
    <mergeCell ref="B30:B32"/>
    <mergeCell ref="C30:C32"/>
    <mergeCell ref="D30:D32"/>
    <mergeCell ref="E30:E32"/>
    <mergeCell ref="F30:F32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N50:N52"/>
    <mergeCell ref="A30:A32"/>
    <mergeCell ref="N43:N45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M47:M48"/>
    <mergeCell ref="L47:L49"/>
    <mergeCell ref="N47:N49"/>
    <mergeCell ref="L30:L32"/>
    <mergeCell ref="M30:M32"/>
    <mergeCell ref="N30:N32"/>
    <mergeCell ref="M40:M41"/>
    <mergeCell ref="A43:A45"/>
    <mergeCell ref="B43:B45"/>
    <mergeCell ref="C43:C45"/>
  </mergeCells>
  <dataValidations disablePrompts="1" count="1">
    <dataValidation type="list" errorStyle="warning" allowBlank="1" showInputMessage="1" showErrorMessage="1" sqref="R50">
      <formula1>$P$144:$P$184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5"/>
  <dimension ref="A1:U42"/>
  <sheetViews>
    <sheetView zoomScale="70" zoomScaleNormal="70" workbookViewId="0">
      <selection activeCell="D36" sqref="D36"/>
    </sheetView>
  </sheetViews>
  <sheetFormatPr defaultRowHeight="15"/>
  <cols>
    <col min="1" max="1" width="7.42578125" style="19" customWidth="1"/>
    <col min="2" max="2" width="9.140625" style="19"/>
    <col min="3" max="3" width="17.42578125" style="19" customWidth="1"/>
    <col min="4" max="4" width="12.85546875" style="19" bestFit="1" customWidth="1"/>
    <col min="5" max="5" width="10.5703125" style="19" bestFit="1" customWidth="1"/>
    <col min="6" max="6" width="23.85546875" style="19" bestFit="1" customWidth="1"/>
    <col min="7" max="7" width="9.140625" style="19"/>
    <col min="8" max="8" width="14.5703125" style="19" bestFit="1" customWidth="1"/>
    <col min="9" max="9" width="14.28515625" style="19" bestFit="1" customWidth="1"/>
    <col min="10" max="10" width="15.28515625" style="19" bestFit="1" customWidth="1"/>
    <col min="11" max="11" width="14" style="19" customWidth="1"/>
    <col min="12" max="12" width="15.5703125" style="19" customWidth="1"/>
    <col min="13" max="13" width="15.85546875" style="19" customWidth="1"/>
    <col min="14" max="14" width="9.140625" style="19"/>
    <col min="15" max="15" width="19.42578125" style="19" customWidth="1"/>
    <col min="16" max="16" width="10" style="19" customWidth="1"/>
    <col min="17" max="17" width="12.85546875" style="19" bestFit="1" customWidth="1"/>
    <col min="18" max="18" width="29" style="19" bestFit="1" customWidth="1"/>
    <col min="19" max="19" width="9.140625" style="42"/>
    <col min="20" max="16384" width="9.140625" style="19"/>
  </cols>
  <sheetData>
    <row r="1" spans="1:21" ht="62.25" customHeight="1">
      <c r="A1" s="62" t="s">
        <v>204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21" ht="62.25" customHeight="1">
      <c r="A2" s="75" t="s">
        <v>250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21" s="12" customFormat="1" ht="60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255</v>
      </c>
      <c r="G3" s="11" t="s">
        <v>5</v>
      </c>
      <c r="H3" s="11" t="s">
        <v>200</v>
      </c>
      <c r="I3" s="11" t="s">
        <v>6</v>
      </c>
      <c r="J3" s="11" t="s">
        <v>203</v>
      </c>
      <c r="K3" s="11" t="s">
        <v>7</v>
      </c>
      <c r="L3" s="11" t="s">
        <v>8</v>
      </c>
      <c r="M3" s="11" t="s">
        <v>9</v>
      </c>
      <c r="N3" s="11" t="s">
        <v>10</v>
      </c>
      <c r="O3" s="11" t="s">
        <v>11</v>
      </c>
      <c r="P3" s="11" t="s">
        <v>12</v>
      </c>
      <c r="Q3" s="9" t="s">
        <v>187</v>
      </c>
      <c r="R3" s="9" t="s">
        <v>188</v>
      </c>
    </row>
    <row r="4" spans="1:21" s="6" customFormat="1" ht="52.5" customHeight="1">
      <c r="A4" s="71">
        <v>1</v>
      </c>
      <c r="B4" s="71">
        <v>180859</v>
      </c>
      <c r="C4" s="71" t="s">
        <v>177</v>
      </c>
      <c r="D4" s="71" t="s">
        <v>155</v>
      </c>
      <c r="E4" s="71" t="s">
        <v>110</v>
      </c>
      <c r="F4" s="71" t="s">
        <v>161</v>
      </c>
      <c r="G4" s="71">
        <v>18</v>
      </c>
      <c r="H4" s="71">
        <v>6</v>
      </c>
      <c r="I4" s="71"/>
      <c r="J4" s="71">
        <v>144.74</v>
      </c>
      <c r="K4" s="71" t="s">
        <v>37</v>
      </c>
      <c r="L4" s="71"/>
      <c r="M4" s="71">
        <f>J4+4</f>
        <v>148.74</v>
      </c>
      <c r="N4" s="71"/>
      <c r="O4" s="5" t="s">
        <v>20</v>
      </c>
      <c r="P4" s="5">
        <v>3</v>
      </c>
      <c r="Q4" s="5" t="s">
        <v>189</v>
      </c>
      <c r="R4" s="5" t="s">
        <v>213</v>
      </c>
      <c r="T4" s="8"/>
      <c r="U4" s="8"/>
    </row>
    <row r="5" spans="1:21" s="6" customFormat="1" ht="43.5" customHeight="1">
      <c r="A5" s="72"/>
      <c r="B5" s="72"/>
      <c r="C5" s="72" t="s">
        <v>177</v>
      </c>
      <c r="D5" s="72" t="s">
        <v>155</v>
      </c>
      <c r="E5" s="72" t="s">
        <v>110</v>
      </c>
      <c r="F5" s="72" t="s">
        <v>161</v>
      </c>
      <c r="G5" s="72">
        <v>18</v>
      </c>
      <c r="H5" s="72">
        <v>6</v>
      </c>
      <c r="I5" s="72"/>
      <c r="J5" s="72">
        <v>144.74</v>
      </c>
      <c r="K5" s="72" t="s">
        <v>37</v>
      </c>
      <c r="L5" s="72"/>
      <c r="M5" s="72">
        <f>J5</f>
        <v>144.74</v>
      </c>
      <c r="N5" s="72"/>
      <c r="O5" s="5" t="s">
        <v>211</v>
      </c>
      <c r="P5" s="5">
        <v>3</v>
      </c>
      <c r="Q5" s="5" t="s">
        <v>189</v>
      </c>
      <c r="R5" s="5" t="s">
        <v>213</v>
      </c>
      <c r="T5" s="8"/>
      <c r="U5" s="8"/>
    </row>
    <row r="6" spans="1:21" s="6" customFormat="1" ht="45" customHeight="1">
      <c r="A6" s="73"/>
      <c r="B6" s="73"/>
      <c r="C6" s="73" t="s">
        <v>177</v>
      </c>
      <c r="D6" s="73" t="s">
        <v>155</v>
      </c>
      <c r="E6" s="73" t="s">
        <v>110</v>
      </c>
      <c r="F6" s="73" t="s">
        <v>161</v>
      </c>
      <c r="G6" s="73">
        <v>18</v>
      </c>
      <c r="H6" s="73">
        <v>6</v>
      </c>
      <c r="I6" s="73"/>
      <c r="J6" s="73">
        <v>144.74</v>
      </c>
      <c r="K6" s="73" t="s">
        <v>37</v>
      </c>
      <c r="L6" s="73"/>
      <c r="M6" s="73">
        <f>J6</f>
        <v>144.74</v>
      </c>
      <c r="N6" s="73"/>
      <c r="O6" s="5" t="s">
        <v>212</v>
      </c>
      <c r="P6" s="5">
        <v>3</v>
      </c>
      <c r="Q6" s="5" t="s">
        <v>189</v>
      </c>
      <c r="R6" s="5" t="s">
        <v>213</v>
      </c>
      <c r="T6" s="8"/>
      <c r="U6" s="8"/>
    </row>
    <row r="7" spans="1:21" ht="38.25">
      <c r="A7" s="20">
        <v>2</v>
      </c>
      <c r="B7" s="20">
        <v>223882</v>
      </c>
      <c r="C7" s="23" t="s">
        <v>239</v>
      </c>
      <c r="D7" s="20" t="s">
        <v>240</v>
      </c>
      <c r="E7" s="20" t="s">
        <v>110</v>
      </c>
      <c r="F7" s="20" t="s">
        <v>82</v>
      </c>
      <c r="G7" s="20">
        <v>20</v>
      </c>
      <c r="H7" s="20">
        <v>14</v>
      </c>
      <c r="I7" s="23" t="s">
        <v>33</v>
      </c>
      <c r="J7" s="20">
        <v>87.59</v>
      </c>
      <c r="K7" s="20"/>
      <c r="L7" s="20"/>
      <c r="M7" s="20">
        <f>J7</f>
        <v>87.59</v>
      </c>
      <c r="N7" s="25">
        <v>1</v>
      </c>
      <c r="O7" s="21" t="s">
        <v>214</v>
      </c>
      <c r="P7" s="5">
        <f>G7-H7</f>
        <v>6</v>
      </c>
      <c r="Q7" s="5" t="s">
        <v>189</v>
      </c>
      <c r="R7" s="16" t="s">
        <v>205</v>
      </c>
      <c r="T7" s="26"/>
      <c r="U7" s="26"/>
    </row>
    <row r="8" spans="1:21" ht="72" customHeight="1">
      <c r="A8" s="20">
        <v>3</v>
      </c>
      <c r="B8" s="20">
        <v>198330</v>
      </c>
      <c r="C8" s="23" t="s">
        <v>240</v>
      </c>
      <c r="D8" s="20" t="s">
        <v>241</v>
      </c>
      <c r="E8" s="20" t="s">
        <v>110</v>
      </c>
      <c r="F8" s="20" t="s">
        <v>65</v>
      </c>
      <c r="G8" s="20">
        <v>18</v>
      </c>
      <c r="H8" s="20">
        <v>14</v>
      </c>
      <c r="I8" s="23" t="s">
        <v>33</v>
      </c>
      <c r="J8" s="20">
        <v>151.26</v>
      </c>
      <c r="K8" s="20"/>
      <c r="L8" s="20"/>
      <c r="M8" s="20">
        <f>J8</f>
        <v>151.26</v>
      </c>
      <c r="N8" s="20">
        <v>2</v>
      </c>
      <c r="O8" s="27" t="s">
        <v>159</v>
      </c>
      <c r="P8" s="5">
        <f t="shared" ref="P8:P17" si="0">G8-H8</f>
        <v>4</v>
      </c>
      <c r="Q8" s="5" t="s">
        <v>189</v>
      </c>
      <c r="R8" s="16" t="s">
        <v>205</v>
      </c>
      <c r="T8" s="26"/>
      <c r="U8" s="26"/>
    </row>
    <row r="9" spans="1:21" ht="38.25">
      <c r="A9" s="20">
        <v>4</v>
      </c>
      <c r="B9" s="20">
        <v>180936</v>
      </c>
      <c r="C9" s="23" t="s">
        <v>242</v>
      </c>
      <c r="D9" s="20" t="s">
        <v>243</v>
      </c>
      <c r="E9" s="20" t="s">
        <v>110</v>
      </c>
      <c r="F9" s="20" t="s">
        <v>132</v>
      </c>
      <c r="G9" s="20">
        <v>18</v>
      </c>
      <c r="H9" s="20">
        <v>14</v>
      </c>
      <c r="I9" s="23" t="s">
        <v>33</v>
      </c>
      <c r="J9" s="20">
        <v>142.33000000000001</v>
      </c>
      <c r="K9" s="43"/>
      <c r="L9" s="20"/>
      <c r="M9" s="20">
        <f>J9</f>
        <v>142.33000000000001</v>
      </c>
      <c r="N9" s="20">
        <v>2</v>
      </c>
      <c r="O9" s="27" t="s">
        <v>52</v>
      </c>
      <c r="P9" s="5">
        <f t="shared" si="0"/>
        <v>4</v>
      </c>
      <c r="Q9" s="5" t="s">
        <v>189</v>
      </c>
      <c r="R9" s="16" t="s">
        <v>205</v>
      </c>
      <c r="T9" s="26"/>
      <c r="U9" s="26"/>
    </row>
    <row r="10" spans="1:21" ht="72" customHeight="1">
      <c r="A10" s="20">
        <v>5</v>
      </c>
      <c r="B10" s="20">
        <v>225785</v>
      </c>
      <c r="C10" s="23" t="s">
        <v>244</v>
      </c>
      <c r="D10" s="20" t="s">
        <v>238</v>
      </c>
      <c r="E10" s="20" t="s">
        <v>110</v>
      </c>
      <c r="F10" s="20" t="s">
        <v>27</v>
      </c>
      <c r="G10" s="20">
        <v>20</v>
      </c>
      <c r="H10" s="20">
        <v>14</v>
      </c>
      <c r="I10" s="23" t="s">
        <v>33</v>
      </c>
      <c r="J10" s="20">
        <v>102</v>
      </c>
      <c r="K10" s="20" t="s">
        <v>69</v>
      </c>
      <c r="L10" s="20" t="s">
        <v>69</v>
      </c>
      <c r="M10" s="20">
        <f>J10+4+4</f>
        <v>110</v>
      </c>
      <c r="N10" s="20">
        <v>2</v>
      </c>
      <c r="O10" s="27" t="s">
        <v>106</v>
      </c>
      <c r="P10" s="5">
        <f t="shared" si="0"/>
        <v>6</v>
      </c>
      <c r="Q10" s="5" t="s">
        <v>189</v>
      </c>
      <c r="R10" s="16" t="s">
        <v>205</v>
      </c>
      <c r="T10" s="26"/>
      <c r="U10" s="26"/>
    </row>
    <row r="11" spans="1:21" ht="60.75" customHeight="1">
      <c r="A11" s="20">
        <v>6</v>
      </c>
      <c r="B11" s="20">
        <v>196150</v>
      </c>
      <c r="C11" s="20" t="s">
        <v>116</v>
      </c>
      <c r="D11" s="20" t="s">
        <v>17</v>
      </c>
      <c r="E11" s="20" t="s">
        <v>110</v>
      </c>
      <c r="F11" s="20" t="s">
        <v>117</v>
      </c>
      <c r="G11" s="20">
        <v>18</v>
      </c>
      <c r="H11" s="20">
        <v>10</v>
      </c>
      <c r="I11" s="20"/>
      <c r="J11" s="20">
        <v>166.29</v>
      </c>
      <c r="K11" s="20" t="s">
        <v>32</v>
      </c>
      <c r="L11" s="20"/>
      <c r="M11" s="20">
        <f>J11</f>
        <v>166.29</v>
      </c>
      <c r="N11" s="20">
        <v>1</v>
      </c>
      <c r="O11" s="27" t="s">
        <v>29</v>
      </c>
      <c r="P11" s="5">
        <f>G11-H11</f>
        <v>8</v>
      </c>
      <c r="Q11" s="5" t="s">
        <v>189</v>
      </c>
      <c r="R11" s="16" t="s">
        <v>205</v>
      </c>
      <c r="T11" s="26"/>
      <c r="U11" s="26"/>
    </row>
    <row r="12" spans="1:21" ht="38.25">
      <c r="A12" s="20">
        <v>7</v>
      </c>
      <c r="B12" s="20">
        <v>219181</v>
      </c>
      <c r="C12" s="20" t="s">
        <v>140</v>
      </c>
      <c r="D12" s="20" t="s">
        <v>13</v>
      </c>
      <c r="E12" s="20" t="s">
        <v>110</v>
      </c>
      <c r="F12" s="20" t="s">
        <v>141</v>
      </c>
      <c r="G12" s="20">
        <v>20</v>
      </c>
      <c r="H12" s="20">
        <v>18</v>
      </c>
      <c r="I12" s="20"/>
      <c r="J12" s="20">
        <v>161.6</v>
      </c>
      <c r="K12" s="20" t="s">
        <v>37</v>
      </c>
      <c r="L12" s="20"/>
      <c r="M12" s="20">
        <f>J12+4</f>
        <v>165.6</v>
      </c>
      <c r="N12" s="20">
        <v>1</v>
      </c>
      <c r="O12" s="27" t="s">
        <v>74</v>
      </c>
      <c r="P12" s="5">
        <f>G12-H12</f>
        <v>2</v>
      </c>
      <c r="Q12" s="5" t="s">
        <v>189</v>
      </c>
      <c r="R12" s="16" t="s">
        <v>205</v>
      </c>
      <c r="T12" s="26"/>
      <c r="U12" s="26"/>
    </row>
    <row r="13" spans="1:21" ht="38.25">
      <c r="A13" s="20">
        <v>8</v>
      </c>
      <c r="B13" s="20">
        <v>162851</v>
      </c>
      <c r="C13" s="20" t="s">
        <v>114</v>
      </c>
      <c r="D13" s="20" t="s">
        <v>22</v>
      </c>
      <c r="E13" s="20" t="s">
        <v>110</v>
      </c>
      <c r="F13" s="20" t="s">
        <v>23</v>
      </c>
      <c r="G13" s="20">
        <v>18</v>
      </c>
      <c r="H13" s="20">
        <v>12</v>
      </c>
      <c r="I13" s="20"/>
      <c r="J13" s="20">
        <v>128.36000000000001</v>
      </c>
      <c r="K13" s="20" t="s">
        <v>39</v>
      </c>
      <c r="L13" s="20"/>
      <c r="M13" s="20">
        <f>J13+4</f>
        <v>132.36000000000001</v>
      </c>
      <c r="N13" s="20">
        <v>1</v>
      </c>
      <c r="O13" s="27" t="s">
        <v>42</v>
      </c>
      <c r="P13" s="5">
        <f>G13-H13</f>
        <v>6</v>
      </c>
      <c r="Q13" s="5" t="s">
        <v>189</v>
      </c>
      <c r="R13" s="16" t="s">
        <v>205</v>
      </c>
      <c r="T13" s="26"/>
      <c r="U13" s="26"/>
    </row>
    <row r="14" spans="1:21" ht="79.5" customHeight="1">
      <c r="A14" s="20">
        <v>9</v>
      </c>
      <c r="B14" s="20">
        <v>218981</v>
      </c>
      <c r="C14" s="20" t="s">
        <v>111</v>
      </c>
      <c r="D14" s="20" t="s">
        <v>112</v>
      </c>
      <c r="E14" s="20" t="s">
        <v>110</v>
      </c>
      <c r="F14" s="20" t="s">
        <v>113</v>
      </c>
      <c r="G14" s="20">
        <v>20</v>
      </c>
      <c r="H14" s="20">
        <v>10</v>
      </c>
      <c r="I14" s="20"/>
      <c r="J14" s="20">
        <v>119.52</v>
      </c>
      <c r="K14" s="20" t="s">
        <v>39</v>
      </c>
      <c r="L14" s="20"/>
      <c r="M14" s="20"/>
      <c r="N14" s="20">
        <v>1</v>
      </c>
      <c r="O14" s="27" t="s">
        <v>219</v>
      </c>
      <c r="P14" s="5">
        <f>G14-H14</f>
        <v>10</v>
      </c>
      <c r="Q14" s="5" t="s">
        <v>189</v>
      </c>
      <c r="R14" s="16" t="s">
        <v>205</v>
      </c>
      <c r="T14" s="26"/>
      <c r="U14" s="26"/>
    </row>
    <row r="15" spans="1:21" ht="38.25">
      <c r="A15" s="20">
        <v>10</v>
      </c>
      <c r="B15" s="20">
        <v>198372</v>
      </c>
      <c r="C15" s="20" t="s">
        <v>123</v>
      </c>
      <c r="D15" s="20" t="s">
        <v>124</v>
      </c>
      <c r="E15" s="20" t="s">
        <v>110</v>
      </c>
      <c r="F15" s="20" t="s">
        <v>96</v>
      </c>
      <c r="G15" s="20">
        <v>20</v>
      </c>
      <c r="H15" s="20">
        <v>12</v>
      </c>
      <c r="I15" s="20"/>
      <c r="J15" s="20">
        <v>103.58</v>
      </c>
      <c r="K15" s="20" t="s">
        <v>38</v>
      </c>
      <c r="L15" s="20" t="s">
        <v>38</v>
      </c>
      <c r="M15" s="20">
        <f>J15+4+4</f>
        <v>111.58</v>
      </c>
      <c r="N15" s="20">
        <v>1</v>
      </c>
      <c r="O15" s="27" t="s">
        <v>72</v>
      </c>
      <c r="P15" s="5">
        <f>G15-H15</f>
        <v>8</v>
      </c>
      <c r="Q15" s="5" t="s">
        <v>189</v>
      </c>
      <c r="R15" s="16" t="s">
        <v>205</v>
      </c>
      <c r="T15" s="26"/>
      <c r="U15" s="26"/>
    </row>
    <row r="16" spans="1:21" ht="38.25">
      <c r="A16" s="23">
        <v>11</v>
      </c>
      <c r="B16" s="23">
        <v>213575</v>
      </c>
      <c r="C16" s="23" t="s">
        <v>135</v>
      </c>
      <c r="D16" s="23" t="s">
        <v>136</v>
      </c>
      <c r="E16" s="23" t="s">
        <v>110</v>
      </c>
      <c r="F16" s="23" t="s">
        <v>137</v>
      </c>
      <c r="G16" s="23">
        <v>18</v>
      </c>
      <c r="H16" s="23">
        <v>14</v>
      </c>
      <c r="I16" s="23"/>
      <c r="J16" s="23">
        <v>169.45</v>
      </c>
      <c r="K16" s="23" t="s">
        <v>19</v>
      </c>
      <c r="L16" s="23"/>
      <c r="M16" s="23">
        <f>J16+4</f>
        <v>173.45</v>
      </c>
      <c r="N16" s="23">
        <v>2</v>
      </c>
      <c r="O16" s="24" t="s">
        <v>163</v>
      </c>
      <c r="P16" s="5">
        <f t="shared" si="0"/>
        <v>4</v>
      </c>
      <c r="Q16" s="5" t="s">
        <v>189</v>
      </c>
      <c r="R16" s="16" t="s">
        <v>205</v>
      </c>
      <c r="T16" s="26"/>
      <c r="U16" s="26"/>
    </row>
    <row r="17" spans="1:21" ht="38.25">
      <c r="A17" s="20">
        <v>12</v>
      </c>
      <c r="B17" s="20">
        <v>193890</v>
      </c>
      <c r="C17" s="20" t="s">
        <v>133</v>
      </c>
      <c r="D17" s="20" t="s">
        <v>134</v>
      </c>
      <c r="E17" s="20" t="s">
        <v>110</v>
      </c>
      <c r="F17" s="20" t="s">
        <v>21</v>
      </c>
      <c r="G17" s="20">
        <v>18</v>
      </c>
      <c r="H17" s="20">
        <v>12</v>
      </c>
      <c r="I17" s="20"/>
      <c r="J17" s="20">
        <v>136.79</v>
      </c>
      <c r="K17" s="43"/>
      <c r="L17" s="20"/>
      <c r="M17" s="20">
        <f>J17</f>
        <v>136.79</v>
      </c>
      <c r="N17" s="20">
        <v>2</v>
      </c>
      <c r="O17" s="27" t="s">
        <v>45</v>
      </c>
      <c r="P17" s="5">
        <f t="shared" si="0"/>
        <v>6</v>
      </c>
      <c r="Q17" s="5" t="s">
        <v>189</v>
      </c>
      <c r="R17" s="16" t="s">
        <v>205</v>
      </c>
      <c r="T17" s="26"/>
      <c r="U17" s="26"/>
    </row>
    <row r="18" spans="1:21" ht="38.25" customHeight="1">
      <c r="A18" s="70">
        <v>13</v>
      </c>
      <c r="B18" s="70">
        <v>202997</v>
      </c>
      <c r="C18" s="70" t="s">
        <v>108</v>
      </c>
      <c r="D18" s="70" t="s">
        <v>109</v>
      </c>
      <c r="E18" s="70" t="s">
        <v>110</v>
      </c>
      <c r="F18" s="70" t="s">
        <v>202</v>
      </c>
      <c r="G18" s="70">
        <v>20</v>
      </c>
      <c r="H18" s="70">
        <v>12</v>
      </c>
      <c r="I18" s="70"/>
      <c r="J18" s="70">
        <v>128.16</v>
      </c>
      <c r="K18" s="70" t="s">
        <v>32</v>
      </c>
      <c r="L18" s="70"/>
      <c r="M18" s="70">
        <f>J18+4</f>
        <v>132.16</v>
      </c>
      <c r="N18" s="70">
        <v>2</v>
      </c>
      <c r="O18" s="14" t="s">
        <v>215</v>
      </c>
      <c r="P18" s="34">
        <v>20</v>
      </c>
      <c r="Q18" s="14" t="s">
        <v>217</v>
      </c>
      <c r="R18" s="14" t="s">
        <v>207</v>
      </c>
      <c r="T18" s="26"/>
      <c r="U18" s="26"/>
    </row>
    <row r="19" spans="1:21" ht="38.25">
      <c r="A19" s="70"/>
      <c r="B19" s="70">
        <v>202997</v>
      </c>
      <c r="C19" s="70" t="s">
        <v>108</v>
      </c>
      <c r="D19" s="70" t="s">
        <v>109</v>
      </c>
      <c r="E19" s="70" t="s">
        <v>110</v>
      </c>
      <c r="F19" s="70" t="s">
        <v>202</v>
      </c>
      <c r="G19" s="70">
        <v>20</v>
      </c>
      <c r="H19" s="70">
        <v>12</v>
      </c>
      <c r="I19" s="70"/>
      <c r="J19" s="70">
        <v>128.16</v>
      </c>
      <c r="K19" s="70" t="s">
        <v>32</v>
      </c>
      <c r="L19" s="70"/>
      <c r="M19" s="70"/>
      <c r="N19" s="70">
        <v>2</v>
      </c>
      <c r="O19" s="15" t="s">
        <v>215</v>
      </c>
      <c r="P19" s="41">
        <v>12</v>
      </c>
      <c r="Q19" s="5" t="s">
        <v>189</v>
      </c>
      <c r="R19" s="17" t="s">
        <v>208</v>
      </c>
      <c r="T19" s="26"/>
      <c r="U19" s="26"/>
    </row>
    <row r="20" spans="1:21" ht="38.25" customHeight="1">
      <c r="A20" s="70"/>
      <c r="B20" s="70">
        <v>202997</v>
      </c>
      <c r="C20" s="70" t="s">
        <v>108</v>
      </c>
      <c r="D20" s="70" t="s">
        <v>109</v>
      </c>
      <c r="E20" s="70" t="s">
        <v>110</v>
      </c>
      <c r="F20" s="70" t="s">
        <v>202</v>
      </c>
      <c r="G20" s="70">
        <v>20</v>
      </c>
      <c r="H20" s="70">
        <v>12</v>
      </c>
      <c r="I20" s="70"/>
      <c r="J20" s="70">
        <v>128.16</v>
      </c>
      <c r="K20" s="70" t="s">
        <v>32</v>
      </c>
      <c r="L20" s="70"/>
      <c r="M20" s="70"/>
      <c r="N20" s="70">
        <v>2</v>
      </c>
      <c r="O20" s="27" t="s">
        <v>216</v>
      </c>
      <c r="P20" s="5">
        <v>6</v>
      </c>
      <c r="Q20" s="5" t="s">
        <v>189</v>
      </c>
      <c r="R20" s="16" t="s">
        <v>205</v>
      </c>
      <c r="T20" s="26"/>
      <c r="U20" s="26"/>
    </row>
    <row r="21" spans="1:21" ht="38.25">
      <c r="A21" s="74"/>
      <c r="B21" s="74">
        <v>202997</v>
      </c>
      <c r="C21" s="74" t="s">
        <v>108</v>
      </c>
      <c r="D21" s="74" t="s">
        <v>109</v>
      </c>
      <c r="E21" s="74" t="s">
        <v>110</v>
      </c>
      <c r="F21" s="74" t="s">
        <v>202</v>
      </c>
      <c r="G21" s="74">
        <v>20</v>
      </c>
      <c r="H21" s="74">
        <v>12</v>
      </c>
      <c r="I21" s="74"/>
      <c r="J21" s="74">
        <v>128.16</v>
      </c>
      <c r="K21" s="74" t="s">
        <v>32</v>
      </c>
      <c r="L21" s="74"/>
      <c r="M21" s="74"/>
      <c r="N21" s="74">
        <v>2</v>
      </c>
      <c r="O21" s="27" t="s">
        <v>211</v>
      </c>
      <c r="P21" s="5">
        <v>2</v>
      </c>
      <c r="Q21" s="5" t="s">
        <v>189</v>
      </c>
      <c r="R21" s="16" t="s">
        <v>205</v>
      </c>
      <c r="T21" s="26"/>
      <c r="U21" s="26"/>
    </row>
    <row r="22" spans="1:21" ht="38.25">
      <c r="A22" s="20">
        <v>14</v>
      </c>
      <c r="B22" s="20">
        <v>180975</v>
      </c>
      <c r="C22" s="20" t="s">
        <v>138</v>
      </c>
      <c r="D22" s="20" t="s">
        <v>131</v>
      </c>
      <c r="E22" s="20" t="s">
        <v>110</v>
      </c>
      <c r="F22" s="20" t="s">
        <v>139</v>
      </c>
      <c r="G22" s="20">
        <v>18</v>
      </c>
      <c r="H22" s="20">
        <v>9</v>
      </c>
      <c r="I22" s="20"/>
      <c r="J22" s="20">
        <v>126.59</v>
      </c>
      <c r="K22" s="20" t="s">
        <v>19</v>
      </c>
      <c r="L22" s="20"/>
      <c r="M22" s="20">
        <f>J22+4</f>
        <v>130.59</v>
      </c>
      <c r="N22" s="20">
        <v>2</v>
      </c>
      <c r="O22" s="27" t="s">
        <v>64</v>
      </c>
      <c r="P22" s="5">
        <v>4</v>
      </c>
      <c r="Q22" s="5" t="s">
        <v>189</v>
      </c>
      <c r="R22" s="16" t="s">
        <v>205</v>
      </c>
      <c r="T22" s="26"/>
      <c r="U22" s="26"/>
    </row>
    <row r="23" spans="1:21" ht="38.25">
      <c r="A23" s="20">
        <v>15</v>
      </c>
      <c r="B23" s="20">
        <v>167312</v>
      </c>
      <c r="C23" s="20" t="s">
        <v>142</v>
      </c>
      <c r="D23" s="20" t="s">
        <v>13</v>
      </c>
      <c r="E23" s="20" t="s">
        <v>110</v>
      </c>
      <c r="F23" s="20" t="s">
        <v>143</v>
      </c>
      <c r="G23" s="20">
        <v>18</v>
      </c>
      <c r="H23" s="20">
        <v>12</v>
      </c>
      <c r="I23" s="20"/>
      <c r="J23" s="20">
        <v>124.53</v>
      </c>
      <c r="K23" s="20" t="s">
        <v>36</v>
      </c>
      <c r="L23" s="20"/>
      <c r="M23" s="20">
        <f t="shared" ref="M23:M29" si="1">J23</f>
        <v>124.53</v>
      </c>
      <c r="N23" s="20">
        <v>2</v>
      </c>
      <c r="O23" s="27" t="s">
        <v>27</v>
      </c>
      <c r="P23" s="5">
        <f>G23-H23</f>
        <v>6</v>
      </c>
      <c r="Q23" s="5" t="s">
        <v>189</v>
      </c>
      <c r="R23" s="16" t="s">
        <v>205</v>
      </c>
      <c r="T23" s="26"/>
      <c r="U23" s="26"/>
    </row>
    <row r="24" spans="1:21" ht="38.25">
      <c r="A24" s="20">
        <v>16</v>
      </c>
      <c r="B24" s="20">
        <v>227622</v>
      </c>
      <c r="C24" s="20" t="s">
        <v>127</v>
      </c>
      <c r="D24" s="20" t="s">
        <v>128</v>
      </c>
      <c r="E24" s="20" t="s">
        <v>110</v>
      </c>
      <c r="F24" s="20" t="s">
        <v>129</v>
      </c>
      <c r="G24" s="20">
        <v>20</v>
      </c>
      <c r="H24" s="20">
        <v>15</v>
      </c>
      <c r="I24" s="20"/>
      <c r="J24" s="20">
        <v>103.64</v>
      </c>
      <c r="K24" s="43"/>
      <c r="L24" s="20"/>
      <c r="M24" s="20">
        <f t="shared" si="1"/>
        <v>103.64</v>
      </c>
      <c r="N24" s="20">
        <v>2</v>
      </c>
      <c r="O24" s="27" t="s">
        <v>14</v>
      </c>
      <c r="P24" s="5">
        <v>5</v>
      </c>
      <c r="Q24" s="5" t="s">
        <v>189</v>
      </c>
      <c r="R24" s="16" t="s">
        <v>205</v>
      </c>
      <c r="T24" s="26"/>
      <c r="U24" s="26"/>
    </row>
    <row r="25" spans="1:21" ht="38.25">
      <c r="A25" s="23">
        <v>17</v>
      </c>
      <c r="B25" s="23">
        <v>182766</v>
      </c>
      <c r="C25" s="23" t="s">
        <v>125</v>
      </c>
      <c r="D25" s="23" t="s">
        <v>91</v>
      </c>
      <c r="E25" s="23" t="s">
        <v>110</v>
      </c>
      <c r="F25" s="23" t="s">
        <v>126</v>
      </c>
      <c r="G25" s="23">
        <v>18</v>
      </c>
      <c r="H25" s="23">
        <v>14</v>
      </c>
      <c r="I25" s="23"/>
      <c r="J25" s="23">
        <v>100.46</v>
      </c>
      <c r="K25" s="23" t="s">
        <v>25</v>
      </c>
      <c r="L25" s="23"/>
      <c r="M25" s="23">
        <f t="shared" si="1"/>
        <v>100.46</v>
      </c>
      <c r="N25" s="23">
        <v>2</v>
      </c>
      <c r="O25" s="5" t="s">
        <v>196</v>
      </c>
      <c r="P25" s="5">
        <f>G25-H25</f>
        <v>4</v>
      </c>
      <c r="Q25" s="5" t="s">
        <v>189</v>
      </c>
      <c r="R25" s="16" t="s">
        <v>205</v>
      </c>
      <c r="T25" s="26"/>
      <c r="U25" s="26"/>
    </row>
    <row r="26" spans="1:21" ht="38.25">
      <c r="A26" s="20">
        <v>18</v>
      </c>
      <c r="B26" s="20">
        <v>213499</v>
      </c>
      <c r="C26" s="20" t="s">
        <v>118</v>
      </c>
      <c r="D26" s="20" t="s">
        <v>119</v>
      </c>
      <c r="E26" s="20" t="s">
        <v>110</v>
      </c>
      <c r="F26" s="20" t="s">
        <v>105</v>
      </c>
      <c r="G26" s="20">
        <v>20</v>
      </c>
      <c r="H26" s="20">
        <v>16</v>
      </c>
      <c r="I26" s="20"/>
      <c r="J26" s="20">
        <v>89.33</v>
      </c>
      <c r="K26" s="20" t="s">
        <v>25</v>
      </c>
      <c r="L26" s="20"/>
      <c r="M26" s="20">
        <f t="shared" si="1"/>
        <v>89.33</v>
      </c>
      <c r="N26" s="20">
        <v>2</v>
      </c>
      <c r="O26" s="27" t="s">
        <v>218</v>
      </c>
      <c r="P26" s="5">
        <f>G26-H26</f>
        <v>4</v>
      </c>
      <c r="Q26" s="5" t="s">
        <v>189</v>
      </c>
      <c r="R26" s="16" t="s">
        <v>205</v>
      </c>
      <c r="T26" s="26"/>
      <c r="U26" s="26"/>
    </row>
    <row r="27" spans="1:21" s="6" customFormat="1" ht="38.25">
      <c r="A27" s="23">
        <v>19</v>
      </c>
      <c r="B27" s="23">
        <v>225780</v>
      </c>
      <c r="C27" s="23" t="s">
        <v>120</v>
      </c>
      <c r="D27" s="23" t="s">
        <v>121</v>
      </c>
      <c r="E27" s="23" t="s">
        <v>110</v>
      </c>
      <c r="F27" s="23" t="s">
        <v>122</v>
      </c>
      <c r="G27" s="23">
        <v>20</v>
      </c>
      <c r="H27" s="23">
        <v>14</v>
      </c>
      <c r="I27" s="23"/>
      <c r="J27" s="23">
        <v>88.87</v>
      </c>
      <c r="K27" s="23"/>
      <c r="L27" s="23"/>
      <c r="M27" s="23">
        <f t="shared" si="1"/>
        <v>88.87</v>
      </c>
      <c r="N27" s="31">
        <v>2</v>
      </c>
      <c r="O27" s="38" t="s">
        <v>162</v>
      </c>
      <c r="P27" s="5">
        <f>G27-H27</f>
        <v>6</v>
      </c>
      <c r="Q27" s="5" t="s">
        <v>189</v>
      </c>
      <c r="R27" s="16" t="s">
        <v>205</v>
      </c>
      <c r="T27" s="8"/>
      <c r="U27" s="8"/>
    </row>
    <row r="28" spans="1:21" ht="85.5" customHeight="1">
      <c r="A28" s="69">
        <v>20</v>
      </c>
      <c r="B28" s="69">
        <v>712910</v>
      </c>
      <c r="C28" s="69" t="s">
        <v>130</v>
      </c>
      <c r="D28" s="69" t="s">
        <v>30</v>
      </c>
      <c r="E28" s="69" t="s">
        <v>110</v>
      </c>
      <c r="F28" s="69" t="s">
        <v>101</v>
      </c>
      <c r="G28" s="69">
        <v>23</v>
      </c>
      <c r="H28" s="69">
        <v>18</v>
      </c>
      <c r="I28" s="69"/>
      <c r="J28" s="69">
        <v>88.12</v>
      </c>
      <c r="K28" s="69" t="s">
        <v>38</v>
      </c>
      <c r="L28" s="69"/>
      <c r="M28" s="69">
        <f t="shared" si="1"/>
        <v>88.12</v>
      </c>
      <c r="N28" s="69">
        <v>2</v>
      </c>
      <c r="O28" s="27" t="s">
        <v>20</v>
      </c>
      <c r="P28" s="5">
        <v>3</v>
      </c>
      <c r="Q28" s="5" t="s">
        <v>189</v>
      </c>
      <c r="R28" s="16" t="s">
        <v>205</v>
      </c>
      <c r="T28" s="26"/>
      <c r="U28" s="26"/>
    </row>
    <row r="29" spans="1:21" ht="38.25">
      <c r="A29" s="70"/>
      <c r="B29" s="70">
        <v>712910</v>
      </c>
      <c r="C29" s="70" t="s">
        <v>130</v>
      </c>
      <c r="D29" s="70" t="s">
        <v>30</v>
      </c>
      <c r="E29" s="70" t="s">
        <v>110</v>
      </c>
      <c r="F29" s="70" t="s">
        <v>101</v>
      </c>
      <c r="G29" s="70">
        <v>23</v>
      </c>
      <c r="H29" s="70">
        <v>18</v>
      </c>
      <c r="I29" s="70"/>
      <c r="J29" s="70">
        <v>88.12</v>
      </c>
      <c r="K29" s="70" t="s">
        <v>38</v>
      </c>
      <c r="L29" s="70"/>
      <c r="M29" s="70">
        <f t="shared" si="1"/>
        <v>88.12</v>
      </c>
      <c r="N29" s="70">
        <v>2</v>
      </c>
      <c r="O29" s="27" t="s">
        <v>220</v>
      </c>
      <c r="P29" s="5">
        <v>2</v>
      </c>
      <c r="Q29" s="5" t="s">
        <v>189</v>
      </c>
      <c r="R29" s="16" t="s">
        <v>205</v>
      </c>
      <c r="T29" s="26"/>
      <c r="U29" s="26"/>
    </row>
    <row r="30" spans="1:21" ht="28.5" customHeight="1">
      <c r="A30" s="66">
        <v>21</v>
      </c>
      <c r="B30" s="66">
        <v>203070</v>
      </c>
      <c r="C30" s="66" t="s">
        <v>245</v>
      </c>
      <c r="D30" s="66" t="s">
        <v>240</v>
      </c>
      <c r="E30" s="66" t="s">
        <v>110</v>
      </c>
      <c r="F30" s="66" t="s">
        <v>253</v>
      </c>
      <c r="G30" s="66"/>
      <c r="H30" s="66"/>
      <c r="I30" s="66" t="s">
        <v>33</v>
      </c>
      <c r="J30" s="66">
        <v>54.16</v>
      </c>
      <c r="K30" s="66" t="s">
        <v>39</v>
      </c>
      <c r="L30" s="66"/>
      <c r="M30" s="66">
        <f>J30+4</f>
        <v>58.16</v>
      </c>
      <c r="N30" s="66"/>
      <c r="O30" s="14" t="s">
        <v>222</v>
      </c>
      <c r="P30" s="14">
        <v>20</v>
      </c>
      <c r="Q30" s="14" t="s">
        <v>201</v>
      </c>
      <c r="R30" s="18" t="s">
        <v>210</v>
      </c>
      <c r="T30" s="26"/>
      <c r="U30" s="26"/>
    </row>
    <row r="31" spans="1:21" ht="25.5">
      <c r="A31" s="67"/>
      <c r="B31" s="67">
        <v>203070</v>
      </c>
      <c r="C31" s="67" t="s">
        <v>186</v>
      </c>
      <c r="D31" s="67" t="s">
        <v>115</v>
      </c>
      <c r="E31" s="67" t="s">
        <v>110</v>
      </c>
      <c r="F31" s="67" t="s">
        <v>253</v>
      </c>
      <c r="G31" s="67"/>
      <c r="H31" s="67"/>
      <c r="I31" s="67"/>
      <c r="J31" s="67">
        <v>54.16</v>
      </c>
      <c r="K31" s="67" t="s">
        <v>39</v>
      </c>
      <c r="L31" s="67"/>
      <c r="M31" s="67">
        <f>J31+4</f>
        <v>58.16</v>
      </c>
      <c r="N31" s="67"/>
      <c r="O31" s="5" t="s">
        <v>222</v>
      </c>
      <c r="P31" s="5">
        <v>14</v>
      </c>
      <c r="Q31" s="15" t="s">
        <v>189</v>
      </c>
      <c r="R31" s="17" t="s">
        <v>254</v>
      </c>
      <c r="T31" s="26"/>
      <c r="U31" s="26"/>
    </row>
    <row r="32" spans="1:21" ht="38.25">
      <c r="A32" s="68"/>
      <c r="B32" s="68">
        <v>203070</v>
      </c>
      <c r="C32" s="68" t="s">
        <v>186</v>
      </c>
      <c r="D32" s="68" t="s">
        <v>115</v>
      </c>
      <c r="E32" s="68" t="s">
        <v>110</v>
      </c>
      <c r="F32" s="68" t="s">
        <v>253</v>
      </c>
      <c r="G32" s="68"/>
      <c r="H32" s="68"/>
      <c r="I32" s="68"/>
      <c r="J32" s="68">
        <v>54.16</v>
      </c>
      <c r="K32" s="68" t="s">
        <v>39</v>
      </c>
      <c r="L32" s="68"/>
      <c r="M32" s="68">
        <f>J32+4</f>
        <v>58.16</v>
      </c>
      <c r="N32" s="68"/>
      <c r="O32" s="27" t="s">
        <v>221</v>
      </c>
      <c r="P32" s="5">
        <v>6</v>
      </c>
      <c r="Q32" s="5" t="s">
        <v>189</v>
      </c>
      <c r="R32" s="16" t="s">
        <v>205</v>
      </c>
      <c r="T32" s="26"/>
      <c r="U32" s="26"/>
    </row>
    <row r="33" spans="1:2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8"/>
      <c r="Q33" s="26"/>
      <c r="R33" s="26"/>
      <c r="T33" s="26"/>
      <c r="U33" s="26"/>
    </row>
    <row r="34" spans="1:2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8"/>
      <c r="Q34" s="26"/>
      <c r="R34" s="26"/>
      <c r="T34" s="26"/>
      <c r="U34" s="26"/>
    </row>
    <row r="35" spans="1:2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8"/>
      <c r="Q35" s="26"/>
      <c r="R35" s="26"/>
      <c r="T35" s="26"/>
      <c r="U35" s="26"/>
    </row>
    <row r="36" spans="1:2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8"/>
      <c r="Q36" s="26"/>
      <c r="R36" s="26"/>
      <c r="T36" s="26"/>
      <c r="U36" s="26"/>
    </row>
    <row r="37" spans="1:2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8"/>
      <c r="Q37" s="26"/>
      <c r="R37" s="26"/>
      <c r="T37" s="26"/>
      <c r="U37" s="26"/>
    </row>
    <row r="38" spans="1:2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8"/>
      <c r="Q38" s="26"/>
      <c r="R38" s="26"/>
      <c r="T38" s="26"/>
      <c r="U38" s="26"/>
    </row>
    <row r="39" spans="1:2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8"/>
      <c r="Q39" s="26"/>
      <c r="R39" s="26"/>
      <c r="T39" s="26"/>
      <c r="U39" s="26"/>
    </row>
    <row r="40" spans="1:2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8"/>
      <c r="Q40" s="26"/>
      <c r="R40" s="26"/>
      <c r="T40" s="26"/>
      <c r="U40" s="26"/>
    </row>
    <row r="41" spans="1:2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8"/>
      <c r="Q41" s="26"/>
      <c r="R41" s="26"/>
      <c r="T41" s="26"/>
      <c r="U41" s="26"/>
    </row>
    <row r="42" spans="1:21">
      <c r="Q42" s="26"/>
      <c r="R42" s="26"/>
    </row>
  </sheetData>
  <mergeCells count="58">
    <mergeCell ref="A1:R1"/>
    <mergeCell ref="A2:R2"/>
    <mergeCell ref="N30:N3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A28:A29"/>
    <mergeCell ref="B28:B29"/>
    <mergeCell ref="C28:C29"/>
    <mergeCell ref="D28:D29"/>
    <mergeCell ref="E28:E29"/>
    <mergeCell ref="F30:F32"/>
    <mergeCell ref="G30:G32"/>
    <mergeCell ref="H30:H32"/>
    <mergeCell ref="I30:I32"/>
    <mergeCell ref="F28:F29"/>
    <mergeCell ref="G28:G29"/>
    <mergeCell ref="H28:H29"/>
    <mergeCell ref="I28:I29"/>
    <mergeCell ref="A30:A32"/>
    <mergeCell ref="B30:B32"/>
    <mergeCell ref="C30:C32"/>
    <mergeCell ref="D30:D32"/>
    <mergeCell ref="E30:E32"/>
    <mergeCell ref="J30:J32"/>
    <mergeCell ref="K28:K29"/>
    <mergeCell ref="L28:L29"/>
    <mergeCell ref="M28:M29"/>
    <mergeCell ref="N28:N29"/>
    <mergeCell ref="K30:K32"/>
    <mergeCell ref="L30:L32"/>
    <mergeCell ref="M30:M32"/>
    <mergeCell ref="J28:J2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7"/>
  <dimension ref="A1:R25"/>
  <sheetViews>
    <sheetView tabSelected="1" zoomScale="70" zoomScaleNormal="70" workbookViewId="0">
      <selection activeCell="H23" sqref="H23:H25"/>
    </sheetView>
  </sheetViews>
  <sheetFormatPr defaultRowHeight="12"/>
  <cols>
    <col min="1" max="1" width="5.85546875" style="3" customWidth="1"/>
    <col min="2" max="2" width="9.140625" style="3"/>
    <col min="3" max="3" width="13.28515625" style="3" customWidth="1"/>
    <col min="4" max="4" width="14.42578125" style="3" customWidth="1"/>
    <col min="5" max="5" width="11.28515625" style="3" customWidth="1"/>
    <col min="6" max="6" width="21.42578125" style="3" bestFit="1" customWidth="1"/>
    <col min="7" max="7" width="9.140625" style="3"/>
    <col min="8" max="8" width="13.5703125" style="3" customWidth="1"/>
    <col min="9" max="9" width="13.28515625" style="3" customWidth="1"/>
    <col min="10" max="10" width="12" style="3" customWidth="1"/>
    <col min="11" max="11" width="14.85546875" style="3" customWidth="1"/>
    <col min="12" max="12" width="15.140625" style="3" customWidth="1"/>
    <col min="13" max="13" width="16.7109375" style="3" customWidth="1"/>
    <col min="14" max="14" width="9.140625" style="3"/>
    <col min="15" max="15" width="23.140625" style="3" customWidth="1"/>
    <col min="16" max="16" width="10.42578125" style="3" bestFit="1" customWidth="1"/>
    <col min="17" max="17" width="13.140625" style="3" customWidth="1"/>
    <col min="18" max="18" width="28.5703125" style="3" bestFit="1" customWidth="1"/>
    <col min="19" max="16384" width="9.140625" style="3"/>
  </cols>
  <sheetData>
    <row r="1" spans="1:18" ht="62.25" customHeight="1">
      <c r="A1" s="62" t="s">
        <v>204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62.25" customHeight="1">
      <c r="A2" s="75" t="s">
        <v>249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12" customFormat="1" ht="60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255</v>
      </c>
      <c r="G3" s="11" t="s">
        <v>5</v>
      </c>
      <c r="H3" s="11" t="s">
        <v>200</v>
      </c>
      <c r="I3" s="11" t="s">
        <v>6</v>
      </c>
      <c r="J3" s="11" t="s">
        <v>203</v>
      </c>
      <c r="K3" s="11" t="s">
        <v>7</v>
      </c>
      <c r="L3" s="11" t="s">
        <v>8</v>
      </c>
      <c r="M3" s="11" t="s">
        <v>9</v>
      </c>
      <c r="N3" s="11" t="s">
        <v>10</v>
      </c>
      <c r="O3" s="13" t="s">
        <v>11</v>
      </c>
      <c r="P3" s="13" t="s">
        <v>12</v>
      </c>
      <c r="Q3" s="13" t="s">
        <v>187</v>
      </c>
      <c r="R3" s="13" t="s">
        <v>188</v>
      </c>
    </row>
    <row r="4" spans="1:18" s="4" customFormat="1" ht="25.5">
      <c r="A4" s="71">
        <v>1</v>
      </c>
      <c r="B4" s="71">
        <v>176715</v>
      </c>
      <c r="C4" s="71" t="s">
        <v>190</v>
      </c>
      <c r="D4" s="71" t="s">
        <v>109</v>
      </c>
      <c r="E4" s="71" t="s">
        <v>145</v>
      </c>
      <c r="F4" s="71" t="s">
        <v>161</v>
      </c>
      <c r="G4" s="71">
        <v>18</v>
      </c>
      <c r="H4" s="71">
        <v>6</v>
      </c>
      <c r="I4" s="71"/>
      <c r="J4" s="71">
        <v>108.33</v>
      </c>
      <c r="K4" s="71"/>
      <c r="L4" s="71"/>
      <c r="M4" s="71">
        <f>J4</f>
        <v>108.33</v>
      </c>
      <c r="N4" s="71"/>
      <c r="O4" s="32" t="s">
        <v>20</v>
      </c>
      <c r="P4" s="5">
        <v>3</v>
      </c>
      <c r="Q4" s="5" t="s">
        <v>189</v>
      </c>
      <c r="R4" s="5" t="s">
        <v>206</v>
      </c>
    </row>
    <row r="5" spans="1:18" s="4" customFormat="1" ht="25.5">
      <c r="A5" s="77"/>
      <c r="B5" s="73">
        <v>176715</v>
      </c>
      <c r="C5" s="73" t="s">
        <v>190</v>
      </c>
      <c r="D5" s="73" t="s">
        <v>109</v>
      </c>
      <c r="E5" s="73" t="s">
        <v>145</v>
      </c>
      <c r="F5" s="73" t="s">
        <v>161</v>
      </c>
      <c r="G5" s="73">
        <v>18</v>
      </c>
      <c r="H5" s="73">
        <v>6</v>
      </c>
      <c r="I5" s="73"/>
      <c r="J5" s="73">
        <v>108.33</v>
      </c>
      <c r="K5" s="73"/>
      <c r="L5" s="77"/>
      <c r="M5" s="73">
        <f>J5</f>
        <v>108.33</v>
      </c>
      <c r="N5" s="73"/>
      <c r="O5" s="32" t="s">
        <v>223</v>
      </c>
      <c r="P5" s="5">
        <v>8</v>
      </c>
      <c r="Q5" s="5" t="s">
        <v>189</v>
      </c>
      <c r="R5" s="5" t="s">
        <v>206</v>
      </c>
    </row>
    <row r="6" spans="1:18" ht="40.5" customHeight="1">
      <c r="A6" s="20">
        <v>2</v>
      </c>
      <c r="B6" s="20">
        <v>188829</v>
      </c>
      <c r="C6" s="20" t="s">
        <v>197</v>
      </c>
      <c r="D6" s="20" t="s">
        <v>198</v>
      </c>
      <c r="E6" s="20" t="s">
        <v>145</v>
      </c>
      <c r="F6" s="20" t="s">
        <v>199</v>
      </c>
      <c r="G6" s="20">
        <v>18</v>
      </c>
      <c r="H6" s="20">
        <v>16</v>
      </c>
      <c r="I6" s="20"/>
      <c r="J6" s="20">
        <v>130.57</v>
      </c>
      <c r="K6" s="20"/>
      <c r="L6" s="20"/>
      <c r="M6" s="20">
        <f>J6</f>
        <v>130.57</v>
      </c>
      <c r="N6" s="20"/>
      <c r="O6" s="22" t="s">
        <v>222</v>
      </c>
      <c r="P6" s="27">
        <v>2</v>
      </c>
      <c r="Q6" s="5" t="s">
        <v>189</v>
      </c>
      <c r="R6" s="16" t="s">
        <v>205</v>
      </c>
    </row>
    <row r="7" spans="1:18" s="4" customFormat="1" ht="38.25">
      <c r="A7" s="71">
        <v>3</v>
      </c>
      <c r="B7" s="71">
        <v>203242</v>
      </c>
      <c r="C7" s="71" t="s">
        <v>146</v>
      </c>
      <c r="D7" s="71" t="s">
        <v>13</v>
      </c>
      <c r="E7" s="71" t="s">
        <v>145</v>
      </c>
      <c r="F7" s="71" t="s">
        <v>94</v>
      </c>
      <c r="G7" s="71">
        <v>18</v>
      </c>
      <c r="H7" s="71">
        <v>10</v>
      </c>
      <c r="I7" s="71"/>
      <c r="J7" s="71">
        <v>120.69</v>
      </c>
      <c r="K7" s="71" t="s">
        <v>37</v>
      </c>
      <c r="L7" s="71"/>
      <c r="M7" s="71">
        <f>J7</f>
        <v>120.69</v>
      </c>
      <c r="N7" s="71">
        <v>1</v>
      </c>
      <c r="O7" s="32" t="s">
        <v>152</v>
      </c>
      <c r="P7" s="5">
        <v>6</v>
      </c>
      <c r="Q7" s="5" t="s">
        <v>189</v>
      </c>
      <c r="R7" s="16" t="s">
        <v>205</v>
      </c>
    </row>
    <row r="8" spans="1:18" s="4" customFormat="1" ht="38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32" t="s">
        <v>96</v>
      </c>
      <c r="P8" s="5">
        <v>2</v>
      </c>
      <c r="Q8" s="5" t="s">
        <v>189</v>
      </c>
      <c r="R8" s="16" t="s">
        <v>205</v>
      </c>
    </row>
    <row r="9" spans="1:18" s="4" customFormat="1" ht="38.25">
      <c r="A9" s="20">
        <v>4</v>
      </c>
      <c r="B9" s="20">
        <v>229045</v>
      </c>
      <c r="C9" s="20" t="s">
        <v>144</v>
      </c>
      <c r="D9" s="20" t="s">
        <v>26</v>
      </c>
      <c r="E9" s="20" t="s">
        <v>145</v>
      </c>
      <c r="F9" s="20" t="s">
        <v>139</v>
      </c>
      <c r="G9" s="20">
        <v>20</v>
      </c>
      <c r="H9" s="20">
        <v>12</v>
      </c>
      <c r="I9" s="20"/>
      <c r="J9" s="20">
        <v>120.32</v>
      </c>
      <c r="K9" s="20"/>
      <c r="L9" s="20"/>
      <c r="M9" s="20">
        <f>J9</f>
        <v>120.32</v>
      </c>
      <c r="N9" s="20">
        <v>2</v>
      </c>
      <c r="O9" s="22" t="s">
        <v>52</v>
      </c>
      <c r="P9" s="27">
        <v>8</v>
      </c>
      <c r="Q9" s="5" t="s">
        <v>189</v>
      </c>
      <c r="R9" s="16" t="s">
        <v>205</v>
      </c>
    </row>
    <row r="10" spans="1:18" ht="38.25">
      <c r="A10" s="20">
        <v>5</v>
      </c>
      <c r="B10" s="20">
        <v>216790</v>
      </c>
      <c r="C10" s="20" t="s">
        <v>149</v>
      </c>
      <c r="D10" s="20" t="s">
        <v>22</v>
      </c>
      <c r="E10" s="20" t="s">
        <v>145</v>
      </c>
      <c r="F10" s="20" t="s">
        <v>150</v>
      </c>
      <c r="G10" s="20">
        <v>20</v>
      </c>
      <c r="H10" s="20">
        <v>17</v>
      </c>
      <c r="I10" s="20"/>
      <c r="J10" s="20">
        <v>115.95</v>
      </c>
      <c r="K10" s="20"/>
      <c r="L10" s="20"/>
      <c r="M10" s="20">
        <f>J10</f>
        <v>115.95</v>
      </c>
      <c r="N10" s="20">
        <v>2</v>
      </c>
      <c r="O10" s="22" t="s">
        <v>122</v>
      </c>
      <c r="P10" s="27">
        <v>2</v>
      </c>
      <c r="Q10" s="5" t="s">
        <v>189</v>
      </c>
      <c r="R10" s="16" t="s">
        <v>205</v>
      </c>
    </row>
    <row r="11" spans="1:18" ht="38.25">
      <c r="A11" s="23">
        <v>6</v>
      </c>
      <c r="B11" s="23">
        <v>176723</v>
      </c>
      <c r="C11" s="23" t="s">
        <v>151</v>
      </c>
      <c r="D11" s="23" t="s">
        <v>15</v>
      </c>
      <c r="E11" s="23" t="s">
        <v>145</v>
      </c>
      <c r="F11" s="23" t="s">
        <v>35</v>
      </c>
      <c r="G11" s="23">
        <v>18</v>
      </c>
      <c r="H11" s="23">
        <v>14</v>
      </c>
      <c r="I11" s="23"/>
      <c r="J11" s="23">
        <v>113.56</v>
      </c>
      <c r="K11" s="23" t="s">
        <v>38</v>
      </c>
      <c r="L11" s="23"/>
      <c r="M11" s="23">
        <f>J11</f>
        <v>113.56</v>
      </c>
      <c r="N11" s="23">
        <v>2</v>
      </c>
      <c r="O11" s="22" t="s">
        <v>173</v>
      </c>
      <c r="P11" s="7">
        <v>4</v>
      </c>
      <c r="Q11" s="5" t="s">
        <v>189</v>
      </c>
      <c r="R11" s="16" t="s">
        <v>205</v>
      </c>
    </row>
    <row r="12" spans="1:18" ht="25.5">
      <c r="A12" s="69">
        <v>7</v>
      </c>
      <c r="B12" s="69">
        <v>198543</v>
      </c>
      <c r="C12" s="69" t="s">
        <v>147</v>
      </c>
      <c r="D12" s="69" t="s">
        <v>121</v>
      </c>
      <c r="E12" s="69" t="s">
        <v>145</v>
      </c>
      <c r="F12" s="69" t="s">
        <v>85</v>
      </c>
      <c r="G12" s="69">
        <v>18</v>
      </c>
      <c r="H12" s="69"/>
      <c r="I12" s="69"/>
      <c r="J12" s="69">
        <v>107.73</v>
      </c>
      <c r="K12" s="69" t="s">
        <v>69</v>
      </c>
      <c r="L12" s="69"/>
      <c r="M12" s="69">
        <f>J12</f>
        <v>107.73</v>
      </c>
      <c r="N12" s="69"/>
      <c r="O12" s="22" t="s">
        <v>34</v>
      </c>
      <c r="P12" s="27">
        <v>8</v>
      </c>
      <c r="Q12" s="5" t="s">
        <v>189</v>
      </c>
      <c r="R12" s="5" t="s">
        <v>207</v>
      </c>
    </row>
    <row r="13" spans="1:18" ht="38.25">
      <c r="A13" s="74"/>
      <c r="B13" s="74">
        <v>198543</v>
      </c>
      <c r="C13" s="74" t="s">
        <v>147</v>
      </c>
      <c r="D13" s="74" t="s">
        <v>121</v>
      </c>
      <c r="E13" s="74" t="s">
        <v>145</v>
      </c>
      <c r="F13" s="74" t="s">
        <v>85</v>
      </c>
      <c r="G13" s="74">
        <v>18</v>
      </c>
      <c r="H13" s="74"/>
      <c r="I13" s="74"/>
      <c r="J13" s="74">
        <v>107.73</v>
      </c>
      <c r="K13" s="74" t="s">
        <v>69</v>
      </c>
      <c r="L13" s="74"/>
      <c r="M13" s="74">
        <f>J13</f>
        <v>107.73</v>
      </c>
      <c r="N13" s="74"/>
      <c r="O13" s="22" t="s">
        <v>43</v>
      </c>
      <c r="P13" s="27">
        <v>4</v>
      </c>
      <c r="Q13" s="5" t="s">
        <v>189</v>
      </c>
      <c r="R13" s="16" t="s">
        <v>205</v>
      </c>
    </row>
    <row r="14" spans="1:18" ht="38.25">
      <c r="A14" s="71">
        <v>8</v>
      </c>
      <c r="B14" s="71">
        <v>181101</v>
      </c>
      <c r="C14" s="71" t="s">
        <v>148</v>
      </c>
      <c r="D14" s="71" t="s">
        <v>128</v>
      </c>
      <c r="E14" s="71" t="s">
        <v>145</v>
      </c>
      <c r="F14" s="71" t="s">
        <v>137</v>
      </c>
      <c r="G14" s="71">
        <v>18</v>
      </c>
      <c r="H14" s="71">
        <v>12</v>
      </c>
      <c r="I14" s="71"/>
      <c r="J14" s="71">
        <v>110.23</v>
      </c>
      <c r="K14" s="71" t="s">
        <v>25</v>
      </c>
      <c r="L14" s="71"/>
      <c r="M14" s="71"/>
      <c r="N14" s="71">
        <v>2</v>
      </c>
      <c r="O14" s="22" t="s">
        <v>164</v>
      </c>
      <c r="P14" s="7">
        <v>4</v>
      </c>
      <c r="Q14" s="5" t="s">
        <v>189</v>
      </c>
      <c r="R14" s="16" t="s">
        <v>205</v>
      </c>
    </row>
    <row r="15" spans="1:18" ht="38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22" t="s">
        <v>21</v>
      </c>
      <c r="P15" s="7">
        <v>2</v>
      </c>
      <c r="Q15" s="5" t="s">
        <v>189</v>
      </c>
      <c r="R15" s="16" t="s">
        <v>205</v>
      </c>
    </row>
    <row r="16" spans="1:18" s="44" customFormat="1" ht="25.5">
      <c r="A16" s="78">
        <v>9</v>
      </c>
      <c r="B16" s="78">
        <v>724039</v>
      </c>
      <c r="C16" s="61" t="s">
        <v>237</v>
      </c>
      <c r="D16" s="78" t="s">
        <v>238</v>
      </c>
      <c r="E16" s="78" t="s">
        <v>145</v>
      </c>
      <c r="F16" s="78" t="s">
        <v>248</v>
      </c>
      <c r="G16" s="78">
        <v>21</v>
      </c>
      <c r="H16" s="78"/>
      <c r="I16" s="61" t="s">
        <v>33</v>
      </c>
      <c r="J16" s="78"/>
      <c r="K16" s="78"/>
      <c r="L16" s="78"/>
      <c r="M16" s="78"/>
      <c r="N16" s="78"/>
      <c r="O16" s="28" t="s">
        <v>218</v>
      </c>
      <c r="P16" s="46">
        <v>21</v>
      </c>
      <c r="Q16" s="34" t="s">
        <v>224</v>
      </c>
      <c r="R16" s="14" t="s">
        <v>251</v>
      </c>
    </row>
    <row r="17" spans="1:18" ht="38.25">
      <c r="A17" s="78"/>
      <c r="B17" s="78"/>
      <c r="C17" s="79"/>
      <c r="D17" s="78"/>
      <c r="E17" s="78"/>
      <c r="F17" s="78"/>
      <c r="G17" s="78"/>
      <c r="H17" s="78"/>
      <c r="I17" s="79"/>
      <c r="J17" s="78"/>
      <c r="K17" s="78"/>
      <c r="L17" s="78"/>
      <c r="M17" s="78"/>
      <c r="N17" s="78"/>
      <c r="O17" s="49" t="s">
        <v>218</v>
      </c>
      <c r="P17" s="45">
        <v>10</v>
      </c>
      <c r="Q17" s="45" t="s">
        <v>189</v>
      </c>
      <c r="R17" s="45" t="s">
        <v>226</v>
      </c>
    </row>
    <row r="18" spans="1:18" ht="25.5">
      <c r="A18" s="78"/>
      <c r="B18" s="78"/>
      <c r="C18" s="79"/>
      <c r="D18" s="78"/>
      <c r="E18" s="78"/>
      <c r="F18" s="78"/>
      <c r="G18" s="78"/>
      <c r="H18" s="78"/>
      <c r="I18" s="79"/>
      <c r="J18" s="78"/>
      <c r="K18" s="78"/>
      <c r="L18" s="78"/>
      <c r="M18" s="78"/>
      <c r="N18" s="78"/>
      <c r="O18" s="29" t="s">
        <v>218</v>
      </c>
      <c r="P18" s="27">
        <v>10</v>
      </c>
      <c r="Q18" s="5" t="s">
        <v>189</v>
      </c>
      <c r="R18" s="5" t="s">
        <v>225</v>
      </c>
    </row>
    <row r="19" spans="1:18" ht="38.25">
      <c r="A19" s="78"/>
      <c r="B19" s="78"/>
      <c r="C19" s="79"/>
      <c r="D19" s="78"/>
      <c r="E19" s="78"/>
      <c r="F19" s="78"/>
      <c r="G19" s="78"/>
      <c r="H19" s="78"/>
      <c r="I19" s="79"/>
      <c r="J19" s="78"/>
      <c r="K19" s="78"/>
      <c r="L19" s="78"/>
      <c r="M19" s="78"/>
      <c r="N19" s="78"/>
      <c r="O19" s="30" t="s">
        <v>49</v>
      </c>
      <c r="P19" s="27">
        <v>10</v>
      </c>
      <c r="Q19" s="5" t="s">
        <v>189</v>
      </c>
      <c r="R19" s="5" t="s">
        <v>205</v>
      </c>
    </row>
    <row r="20" spans="1:18" s="6" customFormat="1" ht="39" customHeight="1">
      <c r="A20" s="55">
        <v>10</v>
      </c>
      <c r="B20" s="55">
        <v>713133</v>
      </c>
      <c r="C20" s="55" t="s">
        <v>191</v>
      </c>
      <c r="D20" s="55" t="s">
        <v>192</v>
      </c>
      <c r="E20" s="55" t="s">
        <v>145</v>
      </c>
      <c r="F20" s="55" t="s">
        <v>265</v>
      </c>
      <c r="G20" s="55">
        <v>21</v>
      </c>
      <c r="H20" s="55"/>
      <c r="I20" s="55"/>
      <c r="J20" s="55">
        <v>19.5</v>
      </c>
      <c r="K20" s="55" t="s">
        <v>37</v>
      </c>
      <c r="L20" s="55"/>
      <c r="M20" s="55">
        <f t="shared" ref="M20:M25" si="0">J20+4</f>
        <v>23.5</v>
      </c>
      <c r="N20" s="55"/>
      <c r="O20" s="48" t="s">
        <v>68</v>
      </c>
      <c r="P20" s="48">
        <v>21</v>
      </c>
      <c r="Q20" s="48" t="s">
        <v>201</v>
      </c>
      <c r="R20" s="14" t="s">
        <v>225</v>
      </c>
    </row>
    <row r="21" spans="1:18" s="6" customFormat="1" ht="25.5">
      <c r="A21" s="56"/>
      <c r="B21" s="56">
        <v>713133</v>
      </c>
      <c r="C21" s="56" t="s">
        <v>191</v>
      </c>
      <c r="D21" s="56" t="s">
        <v>192</v>
      </c>
      <c r="E21" s="56" t="s">
        <v>145</v>
      </c>
      <c r="F21" s="56"/>
      <c r="G21" s="56">
        <v>21</v>
      </c>
      <c r="H21" s="56"/>
      <c r="I21" s="56"/>
      <c r="J21" s="56">
        <v>19.5</v>
      </c>
      <c r="K21" s="56" t="s">
        <v>37</v>
      </c>
      <c r="L21" s="56"/>
      <c r="M21" s="56">
        <f t="shared" si="0"/>
        <v>23.5</v>
      </c>
      <c r="N21" s="56"/>
      <c r="O21" s="38" t="s">
        <v>68</v>
      </c>
      <c r="P21" s="38">
        <v>15</v>
      </c>
      <c r="Q21" s="45" t="s">
        <v>189</v>
      </c>
      <c r="R21" s="45" t="s">
        <v>252</v>
      </c>
    </row>
    <row r="22" spans="1:18" s="6" customFormat="1" ht="38.25">
      <c r="A22" s="57"/>
      <c r="B22" s="57">
        <v>713133</v>
      </c>
      <c r="C22" s="57" t="s">
        <v>191</v>
      </c>
      <c r="D22" s="57" t="s">
        <v>192</v>
      </c>
      <c r="E22" s="57" t="s">
        <v>145</v>
      </c>
      <c r="F22" s="57"/>
      <c r="G22" s="57">
        <v>21</v>
      </c>
      <c r="H22" s="57"/>
      <c r="I22" s="57"/>
      <c r="J22" s="57">
        <v>19.5</v>
      </c>
      <c r="K22" s="57" t="s">
        <v>37</v>
      </c>
      <c r="L22" s="57"/>
      <c r="M22" s="57">
        <f t="shared" si="0"/>
        <v>23.5</v>
      </c>
      <c r="N22" s="57"/>
      <c r="O22" s="45" t="s">
        <v>220</v>
      </c>
      <c r="P22" s="45">
        <v>6</v>
      </c>
      <c r="Q22" s="38" t="s">
        <v>189</v>
      </c>
      <c r="R22" s="38" t="s">
        <v>205</v>
      </c>
    </row>
    <row r="23" spans="1:18" s="4" customFormat="1" ht="25.5">
      <c r="A23" s="55">
        <v>11</v>
      </c>
      <c r="B23" s="55">
        <v>224277</v>
      </c>
      <c r="C23" s="55" t="s">
        <v>193</v>
      </c>
      <c r="D23" s="55" t="s">
        <v>119</v>
      </c>
      <c r="E23" s="55" t="s">
        <v>145</v>
      </c>
      <c r="F23" s="55" t="s">
        <v>194</v>
      </c>
      <c r="G23" s="55">
        <v>20</v>
      </c>
      <c r="H23" s="55"/>
      <c r="I23" s="55"/>
      <c r="J23" s="55">
        <v>17.5</v>
      </c>
      <c r="K23" s="55"/>
      <c r="L23" s="55"/>
      <c r="M23" s="55">
        <f t="shared" si="0"/>
        <v>21.5</v>
      </c>
      <c r="N23" s="55"/>
      <c r="O23" s="34" t="s">
        <v>61</v>
      </c>
      <c r="P23" s="34">
        <v>20</v>
      </c>
      <c r="Q23" s="14" t="s">
        <v>201</v>
      </c>
      <c r="R23" s="14" t="s">
        <v>225</v>
      </c>
    </row>
    <row r="24" spans="1:18" ht="25.5">
      <c r="A24" s="56"/>
      <c r="B24" s="56">
        <v>224277</v>
      </c>
      <c r="C24" s="56" t="s">
        <v>193</v>
      </c>
      <c r="D24" s="56" t="s">
        <v>119</v>
      </c>
      <c r="E24" s="56" t="s">
        <v>145</v>
      </c>
      <c r="F24" s="56" t="s">
        <v>194</v>
      </c>
      <c r="G24" s="56">
        <v>20</v>
      </c>
      <c r="H24" s="56"/>
      <c r="I24" s="56"/>
      <c r="J24" s="56">
        <v>17.5</v>
      </c>
      <c r="K24" s="56"/>
      <c r="L24" s="56"/>
      <c r="M24" s="56">
        <f t="shared" si="0"/>
        <v>21.5</v>
      </c>
      <c r="N24" s="56"/>
      <c r="O24" s="24" t="s">
        <v>61</v>
      </c>
      <c r="P24" s="24">
        <v>15</v>
      </c>
      <c r="Q24" s="50" t="s">
        <v>189</v>
      </c>
      <c r="R24" s="45" t="s">
        <v>252</v>
      </c>
    </row>
    <row r="25" spans="1:18" ht="38.25">
      <c r="A25" s="57"/>
      <c r="B25" s="57">
        <v>224277</v>
      </c>
      <c r="C25" s="57" t="s">
        <v>193</v>
      </c>
      <c r="D25" s="57" t="s">
        <v>119</v>
      </c>
      <c r="E25" s="57" t="s">
        <v>145</v>
      </c>
      <c r="F25" s="57" t="s">
        <v>194</v>
      </c>
      <c r="G25" s="57">
        <v>20</v>
      </c>
      <c r="H25" s="57"/>
      <c r="I25" s="57"/>
      <c r="J25" s="57">
        <v>17.5</v>
      </c>
      <c r="K25" s="57"/>
      <c r="L25" s="57"/>
      <c r="M25" s="57">
        <f t="shared" si="0"/>
        <v>21.5</v>
      </c>
      <c r="N25" s="57"/>
      <c r="O25" s="45" t="s">
        <v>106</v>
      </c>
      <c r="P25" s="45">
        <v>4</v>
      </c>
      <c r="Q25" s="45" t="s">
        <v>189</v>
      </c>
      <c r="R25" s="45" t="s">
        <v>205</v>
      </c>
    </row>
  </sheetData>
  <mergeCells count="100">
    <mergeCell ref="I7:I8"/>
    <mergeCell ref="J7:J8"/>
    <mergeCell ref="K7:K8"/>
    <mergeCell ref="L7:L8"/>
    <mergeCell ref="K16:K19"/>
    <mergeCell ref="L16:L19"/>
    <mergeCell ref="M16:M19"/>
    <mergeCell ref="N16:N19"/>
    <mergeCell ref="A1:R1"/>
    <mergeCell ref="A2:R2"/>
    <mergeCell ref="N4:N5"/>
    <mergeCell ref="A4:A5"/>
    <mergeCell ref="A7:A8"/>
    <mergeCell ref="B7:B8"/>
    <mergeCell ref="C7:C8"/>
    <mergeCell ref="D7:D8"/>
    <mergeCell ref="E7:E8"/>
    <mergeCell ref="F7:F8"/>
    <mergeCell ref="G7:G8"/>
    <mergeCell ref="H7:H8"/>
    <mergeCell ref="F16:F19"/>
    <mergeCell ref="G16:G19"/>
    <mergeCell ref="H16:H19"/>
    <mergeCell ref="I16:I19"/>
    <mergeCell ref="J16:J19"/>
    <mergeCell ref="A16:A19"/>
    <mergeCell ref="B16:B19"/>
    <mergeCell ref="C16:C19"/>
    <mergeCell ref="D16:D19"/>
    <mergeCell ref="E16:E19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L4:L5"/>
    <mergeCell ref="M4:M5"/>
    <mergeCell ref="M12:M13"/>
    <mergeCell ref="N12:N13"/>
    <mergeCell ref="K14:K15"/>
    <mergeCell ref="L14:L15"/>
    <mergeCell ref="M14:M15"/>
    <mergeCell ref="N14:N15"/>
    <mergeCell ref="K12:K13"/>
    <mergeCell ref="L12:L13"/>
    <mergeCell ref="M7:M8"/>
    <mergeCell ref="N7:N8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F23:F25"/>
    <mergeCell ref="G23:G25"/>
    <mergeCell ref="H23:H25"/>
    <mergeCell ref="I23:I25"/>
    <mergeCell ref="J23:J25"/>
    <mergeCell ref="A23:A25"/>
    <mergeCell ref="B23:B25"/>
    <mergeCell ref="C23:C25"/>
    <mergeCell ref="D23:D25"/>
    <mergeCell ref="E23:E25"/>
    <mergeCell ref="M23:M25"/>
    <mergeCell ref="N23:N25"/>
    <mergeCell ref="K20:K22"/>
    <mergeCell ref="L20:L22"/>
    <mergeCell ref="M20:M22"/>
    <mergeCell ref="N20:N22"/>
    <mergeCell ref="K23:K25"/>
    <mergeCell ref="L23:L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ΠΕ04 </vt:lpstr>
      <vt:lpstr>ΠΕ05</vt:lpstr>
      <vt:lpstr>ΠΕ06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doula</dc:creator>
  <cp:lastModifiedBy>doula</cp:lastModifiedBy>
  <cp:lastPrinted>2023-09-08T10:18:58Z</cp:lastPrinted>
  <dcterms:created xsi:type="dcterms:W3CDTF">2023-09-07T14:16:34Z</dcterms:created>
  <dcterms:modified xsi:type="dcterms:W3CDTF">2023-09-08T15:59:32Z</dcterms:modified>
</cp:coreProperties>
</file>